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C:\A. 2026\Inder\Rendicion de Cuenta\Rendicion de la cuenta 2025\6.Informe de Seguimiento PDD_OK\"/>
    </mc:Choice>
  </mc:AlternateContent>
  <xr:revisionPtr revIDLastSave="0" documentId="13_ncr:1_{9C732432-0C1A-4779-A0AA-BFC1B45C3997}" xr6:coauthVersionLast="47" xr6:coauthVersionMax="47" xr10:uidLastSave="{00000000-0000-0000-0000-000000000000}"/>
  <bookViews>
    <workbookView xWindow="-110" yWindow="-110" windowWidth="19420" windowHeight="10300" xr2:uid="{00000000-000D-0000-FFFF-FFFF00000000}"/>
  </bookViews>
  <sheets>
    <sheet name="SEGUIMIENTO ANUAL VIGENCIA 2025" sheetId="1" r:id="rId1"/>
  </sheets>
  <externalReferences>
    <externalReference r:id="rId2"/>
  </externalReferences>
  <definedNames>
    <definedName name="_xlnm._FilterDatabase" localSheetId="0" hidden="1">'SEGUIMIENTO ANUAL VIGENCIA 2025'!$A$10:$AS$424</definedName>
    <definedName name="_xlnm.Print_Area" localSheetId="0">'SEGUIMIENTO ANUAL VIGENCIA 2025'!$A$1:$AS$421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95" i="1" l="1"/>
  <c r="AF421" i="1"/>
  <c r="AF420" i="1"/>
  <c r="AF419" i="1"/>
  <c r="AF418" i="1"/>
  <c r="AF417" i="1"/>
  <c r="AF416" i="1"/>
  <c r="AF415" i="1"/>
  <c r="AF414" i="1"/>
  <c r="AF413" i="1"/>
  <c r="AF412" i="1"/>
  <c r="AF411" i="1"/>
  <c r="AF410" i="1"/>
  <c r="AF409" i="1"/>
  <c r="AF408" i="1"/>
  <c r="AF407" i="1"/>
  <c r="AF406" i="1"/>
  <c r="AF405" i="1"/>
  <c r="AF404" i="1"/>
  <c r="AF403" i="1"/>
  <c r="AF402" i="1"/>
  <c r="AF401" i="1"/>
  <c r="AF400" i="1"/>
  <c r="AF399" i="1"/>
  <c r="AF398" i="1"/>
  <c r="AF397" i="1"/>
  <c r="AF396" i="1"/>
  <c r="AF394" i="1"/>
  <c r="AF393" i="1"/>
  <c r="AF392" i="1"/>
  <c r="AF391" i="1"/>
  <c r="AF390" i="1"/>
  <c r="AF389" i="1"/>
  <c r="AF388" i="1"/>
  <c r="AF387" i="1"/>
  <c r="AF386" i="1"/>
  <c r="AF385" i="1"/>
  <c r="AF384" i="1"/>
  <c r="AF383" i="1"/>
  <c r="AF382" i="1"/>
  <c r="AF381" i="1"/>
  <c r="AF380" i="1"/>
  <c r="AF379" i="1"/>
  <c r="AF378" i="1"/>
  <c r="AF377" i="1"/>
  <c r="AF376" i="1"/>
  <c r="AF375" i="1"/>
  <c r="AF374" i="1"/>
  <c r="AF373" i="1"/>
  <c r="AF372" i="1"/>
  <c r="AF371" i="1"/>
  <c r="AF370" i="1"/>
  <c r="AF369" i="1"/>
  <c r="AF368" i="1"/>
  <c r="AF367" i="1"/>
  <c r="AF366" i="1"/>
  <c r="AF365" i="1"/>
  <c r="AF364" i="1"/>
  <c r="AF363" i="1"/>
  <c r="AF362" i="1"/>
  <c r="AF361" i="1"/>
  <c r="AF360" i="1"/>
  <c r="AF359" i="1"/>
  <c r="AF358" i="1"/>
  <c r="AF357" i="1"/>
  <c r="AF356" i="1"/>
  <c r="AF355" i="1"/>
  <c r="AF354" i="1"/>
  <c r="AF353" i="1"/>
  <c r="AF352" i="1"/>
  <c r="AF351" i="1"/>
  <c r="AF350" i="1"/>
  <c r="AF349" i="1"/>
  <c r="AF348" i="1"/>
  <c r="AF347" i="1"/>
  <c r="AF346" i="1"/>
  <c r="AF345" i="1"/>
  <c r="AF344" i="1"/>
  <c r="AF343" i="1"/>
  <c r="AF342" i="1"/>
  <c r="AF341" i="1"/>
  <c r="AF340" i="1"/>
  <c r="AF339" i="1"/>
  <c r="AF338" i="1"/>
  <c r="AF337" i="1"/>
  <c r="AF336" i="1"/>
  <c r="AF335" i="1"/>
  <c r="AF334" i="1"/>
  <c r="AF333" i="1"/>
  <c r="AF332" i="1"/>
  <c r="AF331" i="1"/>
  <c r="AF330" i="1"/>
  <c r="AF329" i="1"/>
  <c r="AF328" i="1"/>
  <c r="AF327" i="1"/>
  <c r="AF326" i="1"/>
  <c r="AF325" i="1"/>
  <c r="AF324" i="1"/>
  <c r="AF323" i="1"/>
  <c r="AF322" i="1"/>
  <c r="AF321" i="1"/>
  <c r="AF320" i="1"/>
  <c r="AF319" i="1"/>
  <c r="AF317" i="1"/>
  <c r="AF316" i="1"/>
  <c r="AF315" i="1"/>
  <c r="AF314" i="1"/>
  <c r="AF313" i="1"/>
  <c r="AF312" i="1"/>
  <c r="AF311" i="1"/>
  <c r="AF310" i="1"/>
  <c r="AF309" i="1"/>
  <c r="AF308" i="1"/>
  <c r="AF307" i="1"/>
  <c r="AF306" i="1"/>
  <c r="AF305" i="1"/>
  <c r="AF304" i="1"/>
  <c r="AF303" i="1"/>
  <c r="AF302" i="1"/>
  <c r="AF301" i="1"/>
  <c r="AF300" i="1"/>
  <c r="AF299" i="1"/>
  <c r="AF298" i="1"/>
  <c r="AF297" i="1"/>
  <c r="AF296" i="1"/>
  <c r="AF295" i="1"/>
  <c r="AF294" i="1"/>
  <c r="AF293" i="1"/>
  <c r="AF292" i="1"/>
  <c r="AF291" i="1"/>
  <c r="AF290" i="1"/>
  <c r="AF289" i="1"/>
  <c r="AF288" i="1"/>
  <c r="AF287" i="1"/>
  <c r="AF286" i="1"/>
  <c r="AF285" i="1"/>
  <c r="AF284" i="1"/>
  <c r="AF283" i="1"/>
  <c r="AF282" i="1"/>
  <c r="AF281" i="1"/>
  <c r="AF280" i="1"/>
  <c r="AF279" i="1"/>
  <c r="AF278" i="1"/>
  <c r="AF277" i="1"/>
  <c r="AF276" i="1"/>
  <c r="AF275" i="1"/>
  <c r="AF274" i="1"/>
  <c r="AF273" i="1"/>
  <c r="AF272" i="1"/>
  <c r="AF271" i="1"/>
  <c r="AF269" i="1"/>
  <c r="AF268" i="1"/>
  <c r="AF267" i="1"/>
  <c r="AF266" i="1"/>
  <c r="AF264" i="1"/>
  <c r="AF261" i="1"/>
  <c r="AF260" i="1"/>
  <c r="AF258" i="1"/>
  <c r="AF257" i="1"/>
  <c r="AF256" i="1"/>
  <c r="AF255" i="1"/>
  <c r="AF253" i="1"/>
  <c r="AF250" i="1"/>
  <c r="AF249" i="1"/>
  <c r="AF247" i="1"/>
  <c r="AF244" i="1"/>
  <c r="AF243" i="1"/>
  <c r="AF242" i="1"/>
  <c r="AF241" i="1"/>
  <c r="AF240" i="1"/>
  <c r="AF239" i="1"/>
  <c r="AF238" i="1"/>
  <c r="AF237" i="1"/>
  <c r="AF236" i="1"/>
  <c r="AF235" i="1"/>
  <c r="AF234" i="1"/>
  <c r="AF233" i="1"/>
  <c r="AF232" i="1"/>
  <c r="AF231" i="1"/>
  <c r="AF230" i="1"/>
  <c r="AF229" i="1"/>
  <c r="AF228" i="1"/>
  <c r="AF227" i="1"/>
  <c r="AF226" i="1"/>
  <c r="AF225" i="1"/>
  <c r="AF224" i="1"/>
  <c r="AF223" i="1"/>
  <c r="AF222" i="1"/>
  <c r="AF221" i="1"/>
  <c r="AF220" i="1"/>
  <c r="AF219" i="1"/>
  <c r="AF218" i="1"/>
  <c r="AF217" i="1"/>
  <c r="AF216" i="1"/>
  <c r="AF215" i="1"/>
  <c r="AF214" i="1"/>
  <c r="AF213" i="1"/>
  <c r="AF211" i="1"/>
  <c r="AF210" i="1"/>
  <c r="AF209" i="1"/>
  <c r="AF208" i="1"/>
  <c r="AF207" i="1"/>
  <c r="AF206" i="1"/>
  <c r="AF205" i="1"/>
  <c r="AF204" i="1"/>
  <c r="AF203" i="1"/>
  <c r="AF202" i="1"/>
  <c r="AF201" i="1"/>
  <c r="AF200" i="1"/>
  <c r="AF199" i="1"/>
  <c r="AF198" i="1"/>
  <c r="AF197" i="1"/>
  <c r="AF196" i="1"/>
  <c r="AF195" i="1"/>
  <c r="AF194" i="1"/>
  <c r="AF193" i="1"/>
  <c r="AF192" i="1"/>
  <c r="AF191" i="1"/>
  <c r="AF190" i="1"/>
  <c r="AF188" i="1"/>
  <c r="AF187" i="1"/>
  <c r="AF186" i="1"/>
  <c r="AF185" i="1"/>
  <c r="AF184" i="1"/>
  <c r="AF183" i="1"/>
  <c r="AF182" i="1"/>
  <c r="AF181" i="1"/>
  <c r="AF180" i="1"/>
  <c r="AF179" i="1"/>
  <c r="AF178" i="1"/>
  <c r="AF177" i="1"/>
  <c r="AF176" i="1"/>
  <c r="AF175" i="1"/>
  <c r="AF174" i="1"/>
  <c r="AF173" i="1"/>
  <c r="AF172" i="1"/>
  <c r="AF171" i="1"/>
  <c r="AF170" i="1"/>
  <c r="AF169" i="1"/>
  <c r="AF168" i="1"/>
  <c r="AF167" i="1"/>
  <c r="AF166" i="1"/>
  <c r="AF165" i="1"/>
  <c r="AF164" i="1"/>
  <c r="AF163" i="1"/>
  <c r="AF162" i="1"/>
  <c r="AF161" i="1"/>
  <c r="AF160" i="1"/>
  <c r="AF159" i="1"/>
  <c r="AF158" i="1"/>
  <c r="AF157" i="1"/>
  <c r="AF156" i="1"/>
  <c r="AF155" i="1"/>
  <c r="AF154" i="1"/>
  <c r="AF153" i="1"/>
  <c r="AF152" i="1"/>
  <c r="AF151" i="1"/>
  <c r="AF150" i="1"/>
  <c r="AF149" i="1"/>
  <c r="AF148" i="1"/>
  <c r="AF147" i="1"/>
  <c r="AF146" i="1"/>
  <c r="AF145" i="1"/>
  <c r="AF144" i="1"/>
  <c r="AF143" i="1"/>
  <c r="AF142" i="1"/>
  <c r="AF141" i="1"/>
  <c r="AF140" i="1"/>
  <c r="AF139" i="1"/>
  <c r="AF138" i="1"/>
  <c r="AF137" i="1"/>
  <c r="AF136" i="1"/>
  <c r="AF135" i="1"/>
  <c r="AF134" i="1"/>
  <c r="AF133" i="1"/>
  <c r="AF132" i="1"/>
  <c r="AF131" i="1"/>
  <c r="AF130" i="1"/>
  <c r="AF129" i="1"/>
  <c r="AF128" i="1"/>
  <c r="AF127" i="1"/>
  <c r="AF126" i="1"/>
  <c r="AF125" i="1"/>
  <c r="AF124" i="1"/>
  <c r="AF123" i="1"/>
  <c r="AF122" i="1"/>
  <c r="AF121" i="1"/>
  <c r="AF120" i="1"/>
  <c r="AF118" i="1"/>
  <c r="AF116" i="1"/>
  <c r="AF115" i="1"/>
  <c r="AF114" i="1"/>
  <c r="AF113" i="1"/>
  <c r="AF112" i="1"/>
  <c r="AF111" i="1"/>
  <c r="AF110" i="1"/>
  <c r="AF109" i="1"/>
  <c r="AF108" i="1"/>
  <c r="AF107" i="1"/>
  <c r="AF106" i="1"/>
  <c r="AF105" i="1"/>
  <c r="AF104" i="1"/>
  <c r="AF103" i="1"/>
  <c r="AF102" i="1"/>
  <c r="AF101" i="1"/>
  <c r="AF100" i="1"/>
  <c r="AF99" i="1"/>
  <c r="AF98" i="1"/>
  <c r="AF97" i="1"/>
  <c r="AF96" i="1"/>
  <c r="AF95" i="1"/>
  <c r="AF94" i="1"/>
  <c r="AF93" i="1"/>
  <c r="AF92" i="1"/>
  <c r="AF91" i="1"/>
  <c r="AF88" i="1"/>
  <c r="AF87" i="1"/>
  <c r="AF86" i="1"/>
  <c r="AF85" i="1"/>
  <c r="AF84" i="1"/>
  <c r="AF83" i="1"/>
  <c r="AF82" i="1"/>
  <c r="AF81" i="1"/>
  <c r="AF80" i="1"/>
  <c r="AF78" i="1"/>
  <c r="AF77" i="1"/>
  <c r="AF76" i="1"/>
  <c r="AF75" i="1"/>
  <c r="AF74" i="1"/>
  <c r="AF73" i="1"/>
  <c r="AF72" i="1"/>
  <c r="AF71" i="1"/>
  <c r="AF70" i="1"/>
  <c r="AF69" i="1"/>
  <c r="AF68" i="1"/>
  <c r="AF67" i="1"/>
  <c r="AF66" i="1"/>
  <c r="AF65" i="1"/>
  <c r="AF64" i="1"/>
  <c r="AF63" i="1"/>
  <c r="AF62" i="1"/>
  <c r="AF61" i="1"/>
  <c r="AF60" i="1"/>
  <c r="AF59" i="1"/>
  <c r="AF58" i="1"/>
  <c r="AF57" i="1"/>
  <c r="AF56" i="1"/>
  <c r="AF55" i="1"/>
  <c r="AF54" i="1"/>
  <c r="AF53" i="1"/>
  <c r="AF52" i="1"/>
  <c r="AF51" i="1"/>
  <c r="AF50" i="1"/>
  <c r="AF49" i="1"/>
  <c r="AF48" i="1"/>
  <c r="AF47" i="1"/>
  <c r="AF46" i="1"/>
  <c r="AF45" i="1"/>
  <c r="AF44" i="1"/>
  <c r="AF43" i="1"/>
  <c r="AF42" i="1"/>
  <c r="AF41" i="1"/>
  <c r="AF40" i="1"/>
  <c r="AF39" i="1"/>
  <c r="AF38" i="1"/>
  <c r="AF37" i="1"/>
  <c r="AF36" i="1"/>
  <c r="AF35" i="1"/>
  <c r="AF34" i="1"/>
  <c r="AF33" i="1"/>
  <c r="AF32" i="1"/>
  <c r="AF31" i="1"/>
  <c r="AF30" i="1"/>
  <c r="AF29" i="1"/>
  <c r="AF28" i="1"/>
  <c r="AF27" i="1"/>
  <c r="AF26" i="1"/>
  <c r="AF25" i="1"/>
  <c r="AF24" i="1"/>
  <c r="AF23" i="1"/>
  <c r="AF22" i="1"/>
  <c r="AF21" i="1"/>
  <c r="AF20" i="1"/>
  <c r="AF19" i="1"/>
  <c r="AF18" i="1"/>
  <c r="AF17" i="1"/>
  <c r="AF16" i="1"/>
  <c r="AF15" i="1"/>
  <c r="AF14" i="1"/>
  <c r="AF13" i="1"/>
  <c r="AF12" i="1"/>
  <c r="AF11" i="1"/>
  <c r="I392" i="1" l="1"/>
  <c r="E372" i="1"/>
  <c r="E374" i="1" s="1"/>
  <c r="E375" i="1" s="1"/>
  <c r="E376" i="1" s="1"/>
  <c r="F372" i="1"/>
  <c r="F373" i="1" s="1"/>
  <c r="F374" i="1" l="1"/>
  <c r="F375" i="1" s="1"/>
  <c r="F376" i="1" s="1"/>
  <c r="E373" i="1"/>
  <c r="W232" i="1" l="1"/>
  <c r="W231" i="1"/>
  <c r="W289" i="1" l="1"/>
  <c r="F291" i="1" l="1"/>
</calcChain>
</file>

<file path=xl/sharedStrings.xml><?xml version="1.0" encoding="utf-8"?>
<sst xmlns="http://schemas.openxmlformats.org/spreadsheetml/2006/main" count="7993" uniqueCount="2305">
  <si>
    <t>Código LE</t>
  </si>
  <si>
    <t>Línea estratégica</t>
  </si>
  <si>
    <t>Descripción del indicador</t>
  </si>
  <si>
    <t>Línea base</t>
  </si>
  <si>
    <t>Año base</t>
  </si>
  <si>
    <t>Fuente</t>
  </si>
  <si>
    <t>Unidad de medida</t>
  </si>
  <si>
    <t>Código del sector</t>
  </si>
  <si>
    <t>Sector</t>
  </si>
  <si>
    <t xml:space="preserve">Código del programa </t>
  </si>
  <si>
    <t>Programa presupuestal</t>
  </si>
  <si>
    <t>Código del producto</t>
  </si>
  <si>
    <t>Producto</t>
  </si>
  <si>
    <t>Medido a través de</t>
  </si>
  <si>
    <t>Código del indicador de producto</t>
  </si>
  <si>
    <t>Indicador de producto</t>
  </si>
  <si>
    <t xml:space="preserve">Secretaria / Dependencia responsable del  producto
</t>
  </si>
  <si>
    <t>LE1</t>
  </si>
  <si>
    <t>Oportunidades para soñar</t>
  </si>
  <si>
    <t>Porcentaje de establecimientos educativos oficiales en las categorías A+, A, B y C de las pruebas saber 11</t>
  </si>
  <si>
    <t>Mide el porcentaje de  los establecimientos educativos oficiales que se encuentran clasificados por el ICFES en las categorías A+, A, B y C basado en los resultados de las pruebas saber 11</t>
  </si>
  <si>
    <t>ICFES - MEN</t>
  </si>
  <si>
    <t>Incrementar a 30% el porcentaje de establecimientos educativos oficiales en las categorías A+, A, B y C de las pruebas saber 11</t>
  </si>
  <si>
    <t>Porcentaje</t>
  </si>
  <si>
    <t>Secretaría de Educación y Cultura</t>
  </si>
  <si>
    <t>Educación</t>
  </si>
  <si>
    <t>2201</t>
  </si>
  <si>
    <t>Servicio de asistencia técnica en educación inicial, preescolar, básica y media</t>
  </si>
  <si>
    <t>Incluyen los servicio de asesoría y orientación técnica prestados a las Secretarías de Educación o por estas en los temas relacionados con la política educativa y aquellos definidos para la prestación del servicio educativo. Así mismo, incorpora acciones de  acompañamiento para la implementación de planes de mejoramiento en los establecimientos educativos  oficiales de preescolar, básica y medial.</t>
  </si>
  <si>
    <t>Número de entidades y organizaciones</t>
  </si>
  <si>
    <t>220100602</t>
  </si>
  <si>
    <t>Establecimientos Educativos oficiales con acompañamiento en el marco de las estrategias de calidad educativa</t>
  </si>
  <si>
    <t>500 Establecimientos Educativos oficiales con acompañamiento a través de asistencias técnicas en el marco de las estrategias de calidad educativa</t>
  </si>
  <si>
    <t>Número</t>
  </si>
  <si>
    <t>2201037</t>
  </si>
  <si>
    <t>Servicio de atención integral para la primera infancia</t>
  </si>
  <si>
    <t>Incluye las acciones dirigidas a desarrollar los Planes de Atención Integral a la Primera Infancia</t>
  </si>
  <si>
    <t>Número de instituciones educativas oficiales</t>
  </si>
  <si>
    <t>220103701</t>
  </si>
  <si>
    <t>64 Instituciones Educativas Mayoritarias, Afro e indígenas con apoyo pedagógico para la implementación de la estrategia "Primera Infancia Feliz y Protegida"</t>
  </si>
  <si>
    <t>Servicio educativos de promoción del bilingüismo</t>
  </si>
  <si>
    <t xml:space="preserve">Procesos de formación para el desarrollo de competencias en un segundo idioma </t>
  </si>
  <si>
    <t>Número de estudiantes</t>
  </si>
  <si>
    <t>220103400</t>
  </si>
  <si>
    <t>Estudiantes beneficiados con estrategias de promoción del bilingüismo</t>
  </si>
  <si>
    <t>4500 Estudiantes beneficiados con estrategias de promoción del bilingüismo en los Establecimientos Educativos de la Entidad Territorial</t>
  </si>
  <si>
    <t>2201056</t>
  </si>
  <si>
    <t>Servicio de acompañamiento para el desarrollo de modelos educativos interculturales</t>
  </si>
  <si>
    <t>Incluye las acciones de  acompañamiento en la construcción concertada y participativa de las fases de los modelos educativos:  formulación, diseño y ajuste e implementación.</t>
  </si>
  <si>
    <t>Número de modelos</t>
  </si>
  <si>
    <t>Modelos educativos acompañados</t>
  </si>
  <si>
    <t>250 modelos o proyectos educativos para grupos étnicos, mayoritarios/campesinos e interculturales ajustados/resignificados</t>
  </si>
  <si>
    <t>2201061</t>
  </si>
  <si>
    <t>Servicio de apoyo a proyectos pedagógicos productivos</t>
  </si>
  <si>
    <t>Corresponden al apoyo financiero o en especie para la implementación de proyectos pedagógicos productivos.</t>
  </si>
  <si>
    <t>Número de establecimientos educativos</t>
  </si>
  <si>
    <t>Establecimientos educativos beneficiados</t>
  </si>
  <si>
    <t xml:space="preserve">50 Establecimientos educativos beneficiados con la implementación de proyectos pedagógicos productivos con enfoque diferencial étnico, campesino e intercultural que responda a los Proyectos Educativos </t>
  </si>
  <si>
    <t>2201067</t>
  </si>
  <si>
    <t>Servicio de apoyo para el fortalecimiento de escuelas de padres</t>
  </si>
  <si>
    <t>Incluye las diferentes estrategias desarrolladas para fortalecer la conformación y la participación activa de las escuelas de padres.</t>
  </si>
  <si>
    <t>Número de escuelas</t>
  </si>
  <si>
    <t>Escuelas de padres apoyadas</t>
  </si>
  <si>
    <t>150 Establecimientos Educativos apoyados en el diseño y la puesta en marcha de las Escuelas de Padres</t>
  </si>
  <si>
    <t>2201073</t>
  </si>
  <si>
    <t>Servicio de evaluación de la calidad de la educación inicial, preescolar, básica y media</t>
  </si>
  <si>
    <t>Incluye el diseño, desarrollo, sistematización, análisis, proyección de resultados y demás procesos que permitan la aplicación y análisis de las pruebas de medición de la calidad educativa. Así mismo, Incluye el diseño, aplicación, procesamiento y calificación de resultados de un examen de práctica o simulacro de evaluación de la educación en territorio, estas acciones no son financiables con recursos provenientes del Sistema General de Participaciones.</t>
  </si>
  <si>
    <t>220107300</t>
  </si>
  <si>
    <t>Estudiantes evaluados con pruebas de calidad educativa</t>
  </si>
  <si>
    <t>28.000 Estudiantes de media evaluados con pruebas de Calidad Educativa</t>
  </si>
  <si>
    <t>2201074</t>
  </si>
  <si>
    <t>Servicio de fortalecimiento a las capacidades de los docentes de educación Inicial, preescolar, básica y media</t>
  </si>
  <si>
    <t>Incluye el apoyo prestado a docentes, directivos docentes y agentes educativos para la realización de estudios en los diferentes niveles educativos con el fin de que estos fortalezcan sus capacidades.</t>
  </si>
  <si>
    <t>Número de docentes y agentes educativos</t>
  </si>
  <si>
    <t>Docentes y agentes educativos  de educación inicial, preescolar, básica y media beneficiados con estrategias de mejoramiento de sus capacidades</t>
  </si>
  <si>
    <t>6.000 Docentes y/o directivos docentes de educación inicial, preescolar, básica y media beneficiados con programas de acompañamiento, capacitación o formación</t>
  </si>
  <si>
    <t>2201081</t>
  </si>
  <si>
    <t>Servicio de apoyo a la atención integral para la convivencia escolar</t>
  </si>
  <si>
    <t>Incluye las acciones de promoción, prevención, atención y seguimiento a situaciones que afectan la convivencia escolar y el ejercicio de los derechos humanos sexuales y reproductivos  y que apoyan los procesos y procedimientos que en la materia adelantan las sedes educativas.</t>
  </si>
  <si>
    <t>Número de sedes</t>
  </si>
  <si>
    <t>Sedes educativas apoyadas en la implementación de la ruta de atención integral para la convivencia escolar</t>
  </si>
  <si>
    <t xml:space="preserve">350 sedes educativas apoyadas en la implementación de la ruta de atención integral para la convivencia escolar de acuerdo a su contexto
</t>
  </si>
  <si>
    <t>2201084</t>
  </si>
  <si>
    <t>Servicio de apoyo pedagógico para  la oferta de educación inclusiva para preescolar, básica y media</t>
  </si>
  <si>
    <t>Corresponde a la aplicación de recursos adicionales asignados a las entidades territoriales certificadas para fortalecer la atención de alumnos que requieran procesos  de atención especial relacionadas con limitaciones /capacidades o talentos excepcionales conforme al Decreto 1075/2015.</t>
  </si>
  <si>
    <t>Sedes educativas con apoyo pedagógico para  la oferta de educación inclusiva para preescolar, básica y media</t>
  </si>
  <si>
    <t>175 sedes educativas apoyadas pedagógicamente  para  la oferta de educación inclusiva para preescolar, básica y media</t>
  </si>
  <si>
    <t>2201085</t>
  </si>
  <si>
    <t>Servicio de orientación socio ocupacional</t>
  </si>
  <si>
    <t>Incluye el apoyo de orientación socio ocupacional brindado a los jóvenes para que a partir del conocimiento de sus intereses, aptitudes y habilidades, y de la identificación de los recursos y oportunidades del entorno,  para que estén mejor preparados para la toma de decisiones sobre su educación y formación postmedia  para la vida laboral.</t>
  </si>
  <si>
    <t>Número de estudios</t>
  </si>
  <si>
    <t>Estudiantes vinculados a procesos de orientación socio ocupacional</t>
  </si>
  <si>
    <t>1.000 estudiantes vinculados a estrategias de orientación socio ocupacional</t>
  </si>
  <si>
    <t>Tecnologías de la información y las comunicaciones</t>
  </si>
  <si>
    <t>2301</t>
  </si>
  <si>
    <t>Facilitar el acceso y uso de las Tecnologías de la Información y las Comunicaciones en todo el territorio nacional</t>
  </si>
  <si>
    <t>2301035</t>
  </si>
  <si>
    <t>Servicio de educación para el trabajo en temas de uso pedagógico de tecnologías de la información y las comunicaciones.</t>
  </si>
  <si>
    <t>Corresponde al programa de educación no formal dirigido a miembros de la comunidad educativa.</t>
  </si>
  <si>
    <t>Número de docentes</t>
  </si>
  <si>
    <t>230103500</t>
  </si>
  <si>
    <t>250 docentes formados en uso pedagógico de las tecnologías de la información y comunicaciones.</t>
  </si>
  <si>
    <t>2201047</t>
  </si>
  <si>
    <t>Servicios de apoyo a la implementación de modelos de innovación educativa</t>
  </si>
  <si>
    <t>Corresponde a la implementación de ideas, procesos y estrategias de innovación educativa en la educación inicial preescolar básica y media</t>
  </si>
  <si>
    <t>220104700</t>
  </si>
  <si>
    <t xml:space="preserve">Establecimientos educativos apoyados para la  implementación de modelos de innovación educativa </t>
  </si>
  <si>
    <t xml:space="preserve">100 nuevos establecimientos educativos apoyados para la  implementación de modelos de innovación educativa </t>
  </si>
  <si>
    <t>Tasa de tránsito inmediato a la educación superior</t>
  </si>
  <si>
    <t xml:space="preserve">Mide el porcentaje de egresados de la educación media que ingresan a la Educación Superior en el año siguiente a la su graduación </t>
  </si>
  <si>
    <t>Sistema Nacional de Información de Educación Superior - SINIES. Ministerio de Educación</t>
  </si>
  <si>
    <t>Incrementar a 43,2% la tasa de tránsito inmediato a la educación superior</t>
  </si>
  <si>
    <t>2202062</t>
  </si>
  <si>
    <t xml:space="preserve">Servicio de fomento para el acceso a la educación superior </t>
  </si>
  <si>
    <t xml:space="preserve">Incluye el desarrollo de estrategias diferentes a las de apoyo financiero para  ampliar la cobertura de la educación superior </t>
  </si>
  <si>
    <t>Número de beneficiarios</t>
  </si>
  <si>
    <t>220206200</t>
  </si>
  <si>
    <t>Beneficiarios de estrategias o programas de  fomento para el acceso a la educación superior</t>
  </si>
  <si>
    <t>Calidad y fomento de la educación superior</t>
  </si>
  <si>
    <t>2202065</t>
  </si>
  <si>
    <t xml:space="preserve">Servicio de apoyo financiero para el acceso y permanencia a la educación superior </t>
  </si>
  <si>
    <t xml:space="preserve">Incluye créditos - beca y subsidios en todas sus modalidades  para fortalecer las acciones para el acceso más la permanencia estudiantil en la educación superior </t>
  </si>
  <si>
    <t xml:space="preserve">Beneficiarios de estrategias o programas de  apoyo financiero para el acceso y permanencia en la educación superior  </t>
  </si>
  <si>
    <t>2202</t>
  </si>
  <si>
    <t>2202072</t>
  </si>
  <si>
    <t>Sedes de instituciones de educación superior mejoradas</t>
  </si>
  <si>
    <t>Incluye intervenciones de tipo estructural tales como: reparaciones, remodelaciones, ampliaciones o mantenimientos estéticos de infraestructura educativa de conformidad con los lineamientos técnicos del sector.</t>
  </si>
  <si>
    <t>220207200</t>
  </si>
  <si>
    <t>Sedes  de instituciones de educación  superior mejoradas</t>
  </si>
  <si>
    <t>3 multicampus fortalecidos con estrategias de acceso y permanencia en Educación Superior</t>
  </si>
  <si>
    <t>Uso y apropiación de tecnologías de la información para el acceso, permanencia y la calidad educativa oficial</t>
  </si>
  <si>
    <t>Mide el porcentaje de establecimientos educativos que cuentan con herramientas tecnológicas para la gestión del servicio educativo</t>
  </si>
  <si>
    <t>ANEXO 10 Inventario Tecnológico</t>
  </si>
  <si>
    <t>Incrementar un 20% el porcentaje de establecimientos educativos con herramientas tecnológicas dotadas y apropiadas</t>
  </si>
  <si>
    <t>2301062</t>
  </si>
  <si>
    <t>Servicio de apoyo en tecnologías de la información y las comunicaciones para la educación básica, primaria y secundaria</t>
  </si>
  <si>
    <t>Se presta el servicio a sedes educativas oficiales, bibliotecas y casas de la cultura municipales en cuanto al acceso de la comunidad educativa a terminales de cómputo y a contenidos digitales para la mejora de la calidad de la educación. Incluye el servicio técnico, la garantía y el mantenimiento necesarios para la continuidad del servicio.</t>
  </si>
  <si>
    <t>230106200</t>
  </si>
  <si>
    <t>Estudiantes de sedes educativas oficiales beneficiados con el servicio de apoyo en tecnologías de la información y las comunicaciones para la educación</t>
  </si>
  <si>
    <t>55.000 estudiantes beneficiados del servicio de apoyo  en tecnologías de la información y las comunicaciones para la educación</t>
  </si>
  <si>
    <t xml:space="preserve">Mantener 347 sedes educativas conectadas a internet </t>
  </si>
  <si>
    <t>2201070</t>
  </si>
  <si>
    <t>Ambientes de aprendizaje para la educación inicial preescolar, básica y media dotados</t>
  </si>
  <si>
    <t>Incluye la disposición de material didáctico, pedagógico, tecnológico o de mobiliario en espacios estructurados para el aprendizaje significativo.</t>
  </si>
  <si>
    <t>Número de ambientes de aprendizaje</t>
  </si>
  <si>
    <t>220107000</t>
  </si>
  <si>
    <t>Ambientes de aprendizaje dotados</t>
  </si>
  <si>
    <t>800 nuevos ambientes de aprendizaje dotados con herramientas tecnológicas.</t>
  </si>
  <si>
    <t>SECD</t>
  </si>
  <si>
    <t>Servicio de monitoreo y seguimiento a la gestión del sector educativo</t>
  </si>
  <si>
    <t>2201015</t>
  </si>
  <si>
    <t>Incluye la implementación de mecanismos de monitoreo y  seguimiento en el marco del mejoramiento de la calidad y la equidad educativa de conformidad con los indicadores definidos  en los modelos de desempeño en gestión</t>
  </si>
  <si>
    <t>Número de entidades territoriales</t>
  </si>
  <si>
    <t>220101500</t>
  </si>
  <si>
    <t>Entidades territoriales con seguimiento y evaluación a la gestión</t>
  </si>
  <si>
    <t>Una entidad territorial implementando mecanismos de monitoreo y seguimiento para la gestión educativa</t>
  </si>
  <si>
    <t>Cobertura Neta en educación preescolar</t>
  </si>
  <si>
    <t>Mide la capacidad del sistema educativo para atender a la población en edad escolar según las edades teóricas definidas para cada nivel, sin considerar a los estudiantes matriculados en extraedad.</t>
  </si>
  <si>
    <t>Reporte  del Sistema Integrado  de Matricula - SIMAT Anexo6a 1 de Junio 2023 - MEN</t>
  </si>
  <si>
    <t>Mantener en cobertura neta en educación preescolar a 51,16%</t>
  </si>
  <si>
    <t>Servicio de fomento para el acceso a la educación inicial, preescolar, básica y media.</t>
  </si>
  <si>
    <t>Incluye el desarrollo de estrategias para ampliar la cobertura de la educación inicial, preescolar, básica y media.</t>
  </si>
  <si>
    <t>Porcentaje de población</t>
  </si>
  <si>
    <t xml:space="preserve">Personas beneficiadas con estrategias de fomento para el acceso a la educación inicial, preescolar, básica y media. </t>
  </si>
  <si>
    <t>9.531 niños y niñas atendidos con estrategias de permanencia (gratuidad) por año en su respectiva edad escolar (Nivel Inicial - preescolar)</t>
  </si>
  <si>
    <t>Cobertura Neta en educación Básica Primaria</t>
  </si>
  <si>
    <t>Mantener en  cobertura neta en  educación Básica Primaria a 76,05%</t>
  </si>
  <si>
    <t>Personas beneficiadas con estrategias de fomento para el acceso a la educación inicial, preescolar, básica y media.</t>
  </si>
  <si>
    <t>73.059 niños y niñas atendidos con estrategias de permanencia (gratuidad) por año en su respectiva edad escolar (Nivel Básica Primaria)</t>
  </si>
  <si>
    <t>Cobertura Neta en educación Básica Secundaria</t>
  </si>
  <si>
    <t>Mantener en  la  cobertura neta en educación Básica Secundaria a 57,62%</t>
  </si>
  <si>
    <t>45.228 adolescentes y jóvenes atendidos con estrategias de permanencia (gratuidad) por año en su respectiva edad escolar (Nivel Básica Secundaria)</t>
  </si>
  <si>
    <t>Cobertura Neta en educación Media</t>
  </si>
  <si>
    <t>Mantener en  la cobertura neta en educación Media a 29,33%</t>
  </si>
  <si>
    <t xml:space="preserve"> 11.554 adolescentes y jóvenes atendidos con estrategias de permanencia (gratuidad) por año en su respectiva edad escolar (Nivel Media)</t>
  </si>
  <si>
    <t>Cobertura Bruta Total</t>
  </si>
  <si>
    <t>Este indicador mide la capacidad del sistema educativo para atender a la población en todos los niveles considerando los estudiantes matriculados en extraedad.</t>
  </si>
  <si>
    <t>Mantener la cobertura Bruta total en 90,74%</t>
  </si>
  <si>
    <t>Mantener 61.428 niños, niñas, adolescentes y jóvenes atendidos con estrategias de permanencia (gratuidad) por año sin tener en cuenta su edad por nivel educativo</t>
  </si>
  <si>
    <t>Infraestructura educativa mejorada</t>
  </si>
  <si>
    <t>Contempla los diferentes tipos de intervención por mejoramiento de la infraestructura escolar y de residencias escolares existente en las categorías de: 1. Mejoramiento: Corresponden a intervenciones de obras menores o de mejoramiento de elementos constructivos, para el mejoramiento de las condiciones de uso y operación de la infraestructura frente a condiciones de riesgo o mantenimiento. 2.Reforzamiento: Corresponde a las obras de rehabilitación de sistemas portantes, estructurales y demás elementos constructivos según la NSR 10. 3. Restauración: Hace referencia a la rehabilitación de elementos de carácter patrimonial, cultural o de conservación arquitectónica. 4. Ampliación o nuevas etapas: Corresponde a la ejecución de obras nuevas de ampliación o de nuevas etapas dentro de sedes existentes para complementar y MEJORAR las condiciones de operatividad de la infraestructura existente. Aquí se podrían llegar a generar nuevos cupos. 5 Restitución o reubicación parcial en la sede existente: Se refiere a las obras de restitución de ambientes existentes que ya no son aptos o seguros para su uso, dentro de una institución educativa existente. 6. Obras de Emergencia: Corresponde a las obras de  mejoramientos derivadas de situaciones de emergencia o riesgo en la institución educativa. Con éstas intervenciones de mejoramiento de los ambientes pedagógicos básicos y complementarios definidos en la NTC 4595,  cuyo objetivo sea el de mejorar las condiciones de prestación del servicio educativo de la población matriculada.</t>
  </si>
  <si>
    <t xml:space="preserve">Sedes educativas mejoradas </t>
  </si>
  <si>
    <t>Estudios de pre inversión</t>
  </si>
  <si>
    <t>Número de estudios de preinversión</t>
  </si>
  <si>
    <t>Estudios de preinversión realizados</t>
  </si>
  <si>
    <t>Incluye la realización de todo tipo de campañas informativas que busquen socializar lineamientos de la política educativa en todos los temas que esta contempla.</t>
  </si>
  <si>
    <t>Número de procesos de socialización</t>
  </si>
  <si>
    <t xml:space="preserve">Procesos de socialización de lineamientos, política y normativa para la educación inicial, preescolar, básica y media realizados </t>
  </si>
  <si>
    <t xml:space="preserve">24 campañas informativas del sector educativo, socializadas y divulgadas mediante estrategias de comunicación
</t>
  </si>
  <si>
    <t>2201069</t>
  </si>
  <si>
    <t>Infraestructura educativa dotada</t>
  </si>
  <si>
    <t>Incluye la dotación básica escolar de mobiliario, material didáctico – pedagógico, implementos básicos para funcionamiento. (Manejo de Residuos del Establecimiento Educativo, Menaje y Equipos de Cocina, Enfermería, Equipos de Manejo de Emergencias y Equipo Básico de Mantenimiento.) y dispositivos electrónicos en el marco de los lineamientos establecidos por el Ministerio de Educación Nacional.</t>
  </si>
  <si>
    <t>220106900</t>
  </si>
  <si>
    <t>Sedes dotadas</t>
  </si>
  <si>
    <t xml:space="preserve">1200 sedes dotadas con ambientes de aprendizaje para la educación inicial preescolar, básica y media  con enfoque diferencial en armonía con los sistemas etnoeducativos y culturales propios 
</t>
  </si>
  <si>
    <t>2201049</t>
  </si>
  <si>
    <t>Servicio de educación informal</t>
  </si>
  <si>
    <t>Corresponde a la oferta educativa informal como talleres, foros, capacitaciones presenciales o virtuales dirigida a los miembros de la comunidad educativa que tienen como objetivo brindar oportunidades para complementar, actualizar, perfeccionar, renovar o profundizar conocimientos, habilidades, técnicas y prácticas, este conocimiento libre y espontáneo adquirido, puede provenir de personas, entidades, medios masivos de comunicación, medios impresos, tradiciones, costumbres, comportamientos sociales y otros no estructurados y su  duración es inferior a 160 horas.</t>
  </si>
  <si>
    <t>Número de personas</t>
  </si>
  <si>
    <t>Personas beneficiadas con procesos de formación informal</t>
  </si>
  <si>
    <t>Tasa de deserción escolar intra-anual en los niveles de preescolar, básica y media</t>
  </si>
  <si>
    <t>Mide el porcentaje de estudiantes que desertan en el sector educativo</t>
  </si>
  <si>
    <t>Reporte enviado por el MEN con cruce población CENSO dane 2018</t>
  </si>
  <si>
    <t xml:space="preserve">Reducir en 600 estudiantes la tasa de deserción en los establecimientos educativos oficiales
</t>
  </si>
  <si>
    <t>Reporte enviado por el MEN con cruce población CENSO dane 2019</t>
  </si>
  <si>
    <t>Servicio de apoyo para la implementación de la estrategia de residencia escolar</t>
  </si>
  <si>
    <t>Incluye las canastas educativas básicas así como la implementación de modelos educativos pertinentes para la estrategia de residencia escolar que en el marco de los mandatos y preceptos constitucionales y legales sean competencia de las entidades nacional y territoriales certificadas.</t>
  </si>
  <si>
    <t>Sedes educativas apoyadas en la implementación de la estrategia de residencia escolar</t>
  </si>
  <si>
    <t>22  sedes educativos oficiales beneficiadas con la estrategia de residencia escolar</t>
  </si>
  <si>
    <t>Reporte enviado por el MEN con cruce población CENSO dane 2020</t>
  </si>
  <si>
    <t>Reducir a 4% la tasa de deserción intra-anual escolar en los niveles de preescolar, básica y media</t>
  </si>
  <si>
    <t>Servicio de gestión de riesgos y desastres en establecimientos educativos</t>
  </si>
  <si>
    <t>Corresponde a las acciones necesarias para la prevención y atención de riesgos y desastres naturales en el marco de los Planes Escolares para la Gestión del Riesgo. Incluye los sistemas de alerta, planes de evacuación, medidas de protección, brigadas, dotación de equipos y materiales, como elementos complementarios.</t>
  </si>
  <si>
    <t>Número de Establecimientos educativos oficiales</t>
  </si>
  <si>
    <t>Establecimientos educativos con acciones de gestión del riesgo implementadas</t>
  </si>
  <si>
    <t>Servicio de apoyo para la implementación de la estrategia educativa del sistema de responsabilidad penal para adolescentes</t>
  </si>
  <si>
    <t>Incluye el acompañamiento en la formulación de la estrategia pedagógica multigradual pertinente para los jóvenes del sistema de responsabilidad penal para adolescentes -SRPA y con procesos de formación a docentes, directivos docentes y funcionarios de secretarías de educación en atención pertinente a población en el Sistema de Responsabilidad Penal.</t>
  </si>
  <si>
    <t>Número de entidades</t>
  </si>
  <si>
    <t>Entidades Territoriales certificadas con asistencia técnica para el fortalecimiento de la estrategia educativa del sistema de responsabilidad penal para adolescentes</t>
  </si>
  <si>
    <t>LE2</t>
  </si>
  <si>
    <t>Servicio de apoyo financiero a entidades territoriales para la ejecución de estrategias de permanencia con alimentación escolar</t>
  </si>
  <si>
    <t>Estudiantes beneficiados del programa de alimentación escolar</t>
  </si>
  <si>
    <t xml:space="preserve">162.635 niñas, niños, adolescentes y jóvenes de los establecimientos educativos oficiales  atendidos bajo la estrategia de Alimentación Escolar </t>
  </si>
  <si>
    <t>Tasa de repitencia escolar en los niveles de preescolar, básica y media</t>
  </si>
  <si>
    <t>Mide el porcentaje de estudiantes que repiten el año escolar en el sector educativo.</t>
  </si>
  <si>
    <t>Reporte del Sistema Integrado  de Matricula - SIMAT  diciembre 5 2023 matriculados vs reprobados - MEN</t>
  </si>
  <si>
    <t>Reducir la Tasa de repitencia escolar a 6 % en los niveles de preescolar, básica y media</t>
  </si>
  <si>
    <t>Servicio de asistencia técnica</t>
  </si>
  <si>
    <t>Corresponde al acompañamiento, asesoría y seguimiento técnico para la transferencia de herramientas de gestión y conocimiento a entidades nacionales y territoriales, o a grupos de valor, en procedimientos y trámites institucionales de competencia de la entidad.</t>
  </si>
  <si>
    <t>Número de asistencias técnicas</t>
  </si>
  <si>
    <t>Asistencias Técnicas Realizadas</t>
  </si>
  <si>
    <t>500 Establecimientos Educativos oficiales con asistencia técnica en el marco de las estrategias de cobertura y calidad educativa</t>
  </si>
  <si>
    <t>Tasa de analfabetismo para población de 15 años y más</t>
  </si>
  <si>
    <t>Este indicador mide la tasa de analfabetismo en el Departamento</t>
  </si>
  <si>
    <t>DANE GEIH 2010 A 2020</t>
  </si>
  <si>
    <t>Disminuir a 5,33% la tasa de analfabetismo para población de 15 años y más</t>
  </si>
  <si>
    <t>2201030</t>
  </si>
  <si>
    <t>Servicio educación formal por modelos educativos flexibles</t>
  </si>
  <si>
    <t>Incluye la puesta en marcha de  propuestas de educación formal que permiten atender a poblaciones diversas o en condiciones de vulnerabilidad, que presentan dificultades para participar en la oferta educativa tradicional.</t>
  </si>
  <si>
    <t xml:space="preserve">Personas beneficiarias con modelos de alfabetización </t>
  </si>
  <si>
    <t>Promedio de años de educación de las personas de 15 años o mas</t>
  </si>
  <si>
    <t>Encuesta Nacional de Calidad de vida - DANE</t>
  </si>
  <si>
    <t>2201032</t>
  </si>
  <si>
    <t>Servicio de alfabetización</t>
  </si>
  <si>
    <t>Beneficiarios atendidos con modelos educativos flexibles</t>
  </si>
  <si>
    <t>Tasa de atención de la población víctimas del conflicto armado en los niveles de preescolar, básica y media</t>
  </si>
  <si>
    <t>Este indicador mide la atención a la población atendida en los establecimientos educativos oficiales cruzada entre el RUV y el SIMAT</t>
  </si>
  <si>
    <t>Cobertura en formación artística, cultural y de nuevos saberes</t>
  </si>
  <si>
    <t>Mide el porcentaje de personas que participan en procesos de formación artística, cultural y de nuevos saberes.</t>
  </si>
  <si>
    <t xml:space="preserve">Oficina de Cultura Departamental 
</t>
  </si>
  <si>
    <t>Lograr a 100% la cobertura en formación artística, cultural y nuevos saberes</t>
  </si>
  <si>
    <t xml:space="preserve">Porcentaje </t>
  </si>
  <si>
    <t>Cultura</t>
  </si>
  <si>
    <t>Promoción y acceso efectivo a procesos culturales y artísticos</t>
  </si>
  <si>
    <t>Servicio de apoyo al proceso de formación artística y cultural</t>
  </si>
  <si>
    <t xml:space="preserve">Este servicio está orientado apoyar el proceso de formación artística y cultural a través del equipamiento de instrumentos y elementos propios de cada área (música, teatro, danzas y/o artes plásticas y visuales). </t>
  </si>
  <si>
    <t>Número de procesos de formación</t>
  </si>
  <si>
    <t>Procesos de formación atendidos</t>
  </si>
  <si>
    <t>LE4</t>
  </si>
  <si>
    <t>Juntanza para proteger la vida</t>
  </si>
  <si>
    <t>Servicio de apoyo para la organización y la participación del sector artístico, cultural y la ciudadanía</t>
  </si>
  <si>
    <t>Generar los mecanismos para la participación de los agentes culturales, artísticos y la ciudadanía en las instancias de participación en cultura (Encuentros Sectoriales, Consejos de Áreas Artísticas y Consejos Nacionales de Cultura) para que hagan parte de los procesos de orientación, construcción y evaluación de políticas y organización sectorial.</t>
  </si>
  <si>
    <t>Número de encuentros</t>
  </si>
  <si>
    <t>330107400</t>
  </si>
  <si>
    <t>Encuentros realizados</t>
  </si>
  <si>
    <t>49 Encuentros de los Consejos culturales y artísticos para la  actualización e implementación de los procesos de orientación, construcción y evaluación de políticas y organización sectorial.</t>
  </si>
  <si>
    <t>Servicio de asistencia técnica en asuntos de gestión de bibliotecas públicas y lectura.</t>
  </si>
  <si>
    <t>Asistencias técnicas a bibliotecarios, administraciones locales, entidades públicas y privadas entre otros, en el campo de las bibliotecas públicas y la lectura.</t>
  </si>
  <si>
    <t>330106500</t>
  </si>
  <si>
    <t>Personas asistidas técnicamente</t>
  </si>
  <si>
    <t>40  bibliotecarios públicos y/o personal encargado de las bibliotecas asistidos técnicamente para la gestión integral de bibliotecas públicas y la lectura</t>
  </si>
  <si>
    <t>3301073</t>
  </si>
  <si>
    <t>Servicio de circulación artística y cultural</t>
  </si>
  <si>
    <t>Corresponde a la generación de condiciones para la creación, gestión, producción, difusión, circulación y apropiación de las prácticas artísticas y contenidos culturales mediáticos. Incluye la creación de obras, coproducciones y la producción y circulación de exhibiciones, de los agentes del sector artístico y cultural, así como la circulación de contenidos culturales mediáticos apoyados por el Ministerio de Cultura.</t>
  </si>
  <si>
    <t>Número de contenidos culturales</t>
  </si>
  <si>
    <t>330107300</t>
  </si>
  <si>
    <t>Contenidos culturales  en circulación</t>
  </si>
  <si>
    <t xml:space="preserve"> 9 contenidos artísticos y culturales producidos y en circulación de artistas, gestores y creadores culturales.</t>
  </si>
  <si>
    <t>3301053</t>
  </si>
  <si>
    <t>Servicio de promoción de actividades culturales</t>
  </si>
  <si>
    <t>Corresponde a la organización y desarrollo de  actividades culturales de carácter patrimonial, literario, artístico, musical, entre otros. También la realización de eventos y actividades con libreros y organizaciones responsables de ferias. Así como actividades culturales para el goce de los ciudadanos.</t>
  </si>
  <si>
    <t>Número de eventos de promoción</t>
  </si>
  <si>
    <t>330105300</t>
  </si>
  <si>
    <t>Eventos de promoción de actividades culturales realizados</t>
  </si>
  <si>
    <t xml:space="preserve">32 Eventos de promoción de actividades culturales realizados </t>
  </si>
  <si>
    <t>Cauca Productivo y sostenible</t>
  </si>
  <si>
    <t>Cobertura en formación en tradiciones, artes y oficios</t>
  </si>
  <si>
    <t>3301051</t>
  </si>
  <si>
    <t>Servicio de educación informal al sector artístico y cultural</t>
  </si>
  <si>
    <t>Son las capacitaciones para fortalecer las competencias y la calidad de los conocimientos de creadores de contenidos culturales mediáticos, de gestores y agentes culturales, de bibliotecarios, de músicos, de agentes que trabajan con la primera infancia, agentes del campo literario y el libro y agentes del campo de artes visuales y plásticas. 
La educación informal hace referencia a la adquisición del aprendizaje y todo tipo de conocimiento libre y espontáneo, proveniente de personas, entidades, medios masivos de comunicación, medios impresos, tradiciones, costumbres, comportamientos sociales y otros no estructurados. Incluye charlas, talleres, cursos no certificados.</t>
  </si>
  <si>
    <t>330105100</t>
  </si>
  <si>
    <t>Personas capacitadas</t>
  </si>
  <si>
    <t>3301099</t>
  </si>
  <si>
    <t>Servicio de información para el sector artístico y cultural</t>
  </si>
  <si>
    <t>Estructuración de sistemas de información del sector cultural; incluye los sistemas para captura de información para el sector artístico y cultural.</t>
  </si>
  <si>
    <t>Número de sistemas de información</t>
  </si>
  <si>
    <t>Sistema de información del sector artístico y cultural en operación</t>
  </si>
  <si>
    <t>1 Sistema de información para el sector artístico y cultural  actualizado</t>
  </si>
  <si>
    <t>Sostenibilidad del Patrimonio</t>
  </si>
  <si>
    <t>Ministerio de cultura</t>
  </si>
  <si>
    <t>Sostener el 91,67% la ejecución de los recursos asignados en favor de la sostenibilidad del patrimonio cultural</t>
  </si>
  <si>
    <t>3302</t>
  </si>
  <si>
    <t>Gestión, protección y salvaguardia del patrimonio cultural colombiano</t>
  </si>
  <si>
    <t>3302049</t>
  </si>
  <si>
    <t>Servicio de salvaguardia al patrimonio inmaterial</t>
  </si>
  <si>
    <t>Hace referencia a las estrategias orientadas a promover medidas efectivas para garantizar la viabilidad del patrimonio cultural inmaterial, comprendidas la identificación, documentación, investigación, recuperación, preservación, protección, promoción, valoración, transmisión y revitalización integral del mismo</t>
  </si>
  <si>
    <t xml:space="preserve">Número de procesos de salvaguardia efectiva del patrimonio inmaterial </t>
  </si>
  <si>
    <t>Procesos de salvaguardia efectiva del patrimonio inmaterial realizados</t>
  </si>
  <si>
    <t>Competitividad para el crecimiento económico y el desarrollo social</t>
  </si>
  <si>
    <t>Unidades productivas de la agroindustria, minería, turismo y cultura o personas de la economía popular formalizadas</t>
  </si>
  <si>
    <t>El indicador mide las unidades productivas que logran efectivamente su formalización ante la autoridad competente</t>
  </si>
  <si>
    <t>Cámara de comercio del Cauca</t>
  </si>
  <si>
    <t>Comercio, Industria y Turismo</t>
  </si>
  <si>
    <t>Productividad y competitividad de las empresas colombianas</t>
  </si>
  <si>
    <t>3502004</t>
  </si>
  <si>
    <t>Servicio de apoyo financiero para el mejoramiento de productos o procesos</t>
  </si>
  <si>
    <t>Con este servicio se busca financiar iniciativas de mejoramiento en la calidad de los productos y Servicio, así como en el mejoramiento de procesos productivos de las empresas nacionales.</t>
  </si>
  <si>
    <t>Número de empresas</t>
  </si>
  <si>
    <t>350200400</t>
  </si>
  <si>
    <t>Empresas beneficiadas</t>
  </si>
  <si>
    <t xml:space="preserve">4 Empresas culturales con asistencia técnica para emprendedores y/o empresas en edad temprana </t>
  </si>
  <si>
    <t>LE5</t>
  </si>
  <si>
    <t>Servicio de asistencia técnica y acompañamiento productivo y empresarial</t>
  </si>
  <si>
    <t>Incluye la identificación del estado de los procesos productivos y definición de planes de mejora para el fomento al desarrollo empresarial con el fin de mejorar procesos de producción, trasformación, administración financiera, mercadeo y distribución, así como procesos organizativos, certificaciones, apertura de mercados, sostenibilidad y recuperación empresarial, dirigidos a personas naturales y/o jurídicas.</t>
  </si>
  <si>
    <t>Personas beneficiadas</t>
  </si>
  <si>
    <t xml:space="preserve">320 artistas, cultores, creadores y/o gestores culturales capacitados en procesos productivos y empresariales </t>
  </si>
  <si>
    <t>Afiliados al SGSSS</t>
  </si>
  <si>
    <t xml:space="preserve">Mide el porcentaje de población que esta cubierto por el Sistema de Seguridad social en salud </t>
  </si>
  <si>
    <t>88.59%</t>
  </si>
  <si>
    <t>Ministerio de Salud y Protección Social</t>
  </si>
  <si>
    <t>Lleva a 90% el porcentaje de población afiliada al Sistema de Seguridad Social en Salud</t>
  </si>
  <si>
    <t>Secretaría de Salud</t>
  </si>
  <si>
    <t>Salud y protección social</t>
  </si>
  <si>
    <t>1906</t>
  </si>
  <si>
    <t>Aseguramiento y prestación integral de servicios de salud</t>
  </si>
  <si>
    <t>1906044</t>
  </si>
  <si>
    <t>Servicio de afiliaciones al régimen subsidiado del Sistema General de Seguridad Social</t>
  </si>
  <si>
    <t xml:space="preserve">Este servicio permite a las entidades territoriales realizar la afiliación de la población al régimen subsidiado conforme a las condiciones del Sistema General de Seguridad Social; incluye el registro, reporte, sistematización y seguimiento de afiliados en los sistemas de información correspondientes. </t>
  </si>
  <si>
    <t>190604400</t>
  </si>
  <si>
    <t>Personas afiliadas al régimen subsidiado</t>
  </si>
  <si>
    <t>9100 nuevas personas afiliadas al régimen subsidiado</t>
  </si>
  <si>
    <t>Cobertura de vacunación de biológicos trazadores</t>
  </si>
  <si>
    <t>Mide la proporción de la población alcanzada en vacunación de bilógicos trazadores.</t>
  </si>
  <si>
    <t>Vacunación en menores de 1 año: 
BCG: 64,5%
 triple viral: 91,2%
Pentavalente: 87,2% 
SRP: 91,2%
Vacunación en niñas y niños 5 años:
DPT: 88,6%</t>
  </si>
  <si>
    <t>Lograr coberturas útiles de
vacunación (95% -biológicos trazadores).
Vacunación en menores de 1 año: BCG, triple viral 1 dosis,  Pentavalente 3 dosis, SRP, 
Vacunación en niñas y niños 5 años: segundo refuerzo DPT</t>
  </si>
  <si>
    <t>1905</t>
  </si>
  <si>
    <t>Salud Pública</t>
  </si>
  <si>
    <t>1905027</t>
  </si>
  <si>
    <t>Servicio de gestión del riesgo para enfermedades inmunoprevenibles</t>
  </si>
  <si>
    <t>Corresponde a las acciones relacionadas con intervenciones sectoriales y comunitarias para la prevención, control, mitigación y minimización de los riesgos que propician la aparición de las enfermedades prevenibles por vacunas y sus consecuentes efectos negativos en la población. Incluye el plan ampliado de inmunizaciones.</t>
  </si>
  <si>
    <t>Número de campañas</t>
  </si>
  <si>
    <t>190502700</t>
  </si>
  <si>
    <t>Campañas de gestión del riesgo para enfermedades inmunoprevenibles  implementadas</t>
  </si>
  <si>
    <t>16 campañas de salud en  municipios con bajas coberturas en vacunación</t>
  </si>
  <si>
    <t>Razón de Mortalidad Materna por 100.000 nacidos vivos</t>
  </si>
  <si>
    <t>Mide el número de muertes maternas tempranas y directas por cada 100.000 nacidos vivos</t>
  </si>
  <si>
    <t>Contener la Razón de Mortalidad Materna en 54,6 por 100,000 nacidos vivos*
*Información preliminar año 2022</t>
  </si>
  <si>
    <t xml:space="preserve">porcentaje </t>
  </si>
  <si>
    <t>1905054</t>
  </si>
  <si>
    <t>Servicio de promoción de la salud</t>
  </si>
  <si>
    <t>Corresponde a las estrategias, acciones, procedimientos e intervenciones integrales que permite a las personas incrementar el control sobre su salud. El servicio de promoción en salud pública incluye la formulación de política pública, creación de ambientes favorables a la salud, fortalecimiento de la acción y participación comunitaria, generación de entornos saludables, generación de capacidades sociales e individuales, educación en salud, desarrollo de actitudes personales saludables, reorientación de los servicios de salud para la transformación de las condiciones de salud, entre otros.</t>
  </si>
  <si>
    <t>Número de estrategias</t>
  </si>
  <si>
    <t xml:space="preserve">Implementar una estrategia departamental para la reducción de la mortalidad materna </t>
  </si>
  <si>
    <t>Tasa  de Mortalidad Infantil en menores de 5 años  (bruta)</t>
  </si>
  <si>
    <t>Mide el número de defunciones por causas evitables en niños menores de 5 años por cada 1000 nacidos vivos</t>
  </si>
  <si>
    <t>Departamento Administrativo Nacional de Estadística - DANE, Estadísticas Vitales. Defunciones No fetales 2021                                              SIVIGILA - Departamento del Cauca</t>
  </si>
  <si>
    <t>Mantener por debajo de  14  la tasa de mortalidad en menores de 5 años por cada 1.000 nacidos vivos</t>
  </si>
  <si>
    <t>190505400</t>
  </si>
  <si>
    <t>Estrategias de promoción de la salud implementadas</t>
  </si>
  <si>
    <t>1905050</t>
  </si>
  <si>
    <t>Corresponde al acompañamiento, asesoría y seguimiento técnico para la transferencia de herramientas de gestión y conocimiento a entidades territoriales, entidades del sector que prestan servicios de salud, ciudadanos, entre otros, en procedimientos y trámites institucionales de competencia de la entidad.</t>
  </si>
  <si>
    <t>190505000</t>
  </si>
  <si>
    <t>Asistencias técnicas realizadas</t>
  </si>
  <si>
    <t xml:space="preserve"> 42 municipios implantando acciones  que promuevan la atención integral  en salud a niños, niñas y adolescentes en articulación con EPS, Secretarías de Salud Municipal, Empresas Sociales del Estado, instituciones prestadoras de servicios de salud </t>
  </si>
  <si>
    <t>Tasa de mortalidad asociada a desnutrición aguda en menores de 5 años</t>
  </si>
  <si>
    <t>SIVIGILA</t>
  </si>
  <si>
    <t xml:space="preserve">Mantener  la tasa de mortalidad asociada a desnutrición aguda en menores de 5 años ven 0 </t>
  </si>
  <si>
    <t>190505404</t>
  </si>
  <si>
    <t>Tasa de mortalidad de suicidio</t>
  </si>
  <si>
    <t>Mide  el número  de muertes ocurridas por lesiones autoinfligidas intencionalmente: suicidios por cada 100.000 habitantes</t>
  </si>
  <si>
    <t>RUAF Registro Único de Afiliados - Defunciones</t>
  </si>
  <si>
    <t>Mantener la tasa de mortalidad de suicidio por debajo de 6,4</t>
  </si>
  <si>
    <t>Estrategias de promoción de la salud en temas de salud mental y convivencia social pacifica implementadas</t>
  </si>
  <si>
    <t>Implementar 1 estrategia de rehabilitación psicosocial comunitaria para la convivencia con enfoque de género</t>
  </si>
  <si>
    <t xml:space="preserve">Tasa  por cien mil habitantes de mortalidad prematura por Enfermedades crónicas no transmisibles - ECNT  (Hipertensión arterial, diabetes, Enfermedad renal crónica) </t>
  </si>
  <si>
    <t>Mide la tasa de mortalidad prematura por Enfermedades Crónicas no Transmisibles - ECNT: Hipertensión arterial, diabetes y  enfermedad renal crónica) por 100.000 habitantes de 30 a 70 años</t>
  </si>
  <si>
    <t>Sistema de información de cuenta de alto costo -HIGIA - Ministerio de Salud y Protección Social.
DANE</t>
  </si>
  <si>
    <t xml:space="preserve">Contener por debajo de 700 por cada 100.000 habitantes la mortalidad por ECNT (Hipertensión arterial, diabetes, enfermedad renal crónica) </t>
  </si>
  <si>
    <t>190505405</t>
  </si>
  <si>
    <t>Estrategias de promoción de la salud en condiciones crónicas prevalentes implementadas</t>
  </si>
  <si>
    <t>190505408</t>
  </si>
  <si>
    <t>Estrategias de promoción de la salud en situaciones prevalentes de origen laboral implementadas</t>
  </si>
  <si>
    <t>Tasa de mortalidad por rabia humana</t>
  </si>
  <si>
    <t xml:space="preserve">Mide el número de defunciones por rabia humana por cada 100.000 habitantes </t>
  </si>
  <si>
    <t>SISPRO - Ministerio de Salud y Protección Social - MSPS</t>
  </si>
  <si>
    <t xml:space="preserve">Mantener en cero (0) los casos  de mortalidad por rabia humana en todo el departamento </t>
  </si>
  <si>
    <t>1903</t>
  </si>
  <si>
    <t>Inspección, vigilancia y control</t>
  </si>
  <si>
    <t>41 municipios vinculados a una estrategia para lograr  coberturas útiles de vacunación canina y felina</t>
  </si>
  <si>
    <t>1905043</t>
  </si>
  <si>
    <t>Servicio de gestión del riesgo para abordar situaciones situaciones endemo-epidémicas</t>
  </si>
  <si>
    <t>41 Municipios con seguimiento a los Animales Potencialmente Transmisores del virus de la Rabia - APTR observables</t>
  </si>
  <si>
    <t>Tasa de mortalidad por cáncer de estomago</t>
  </si>
  <si>
    <t>Mide el número total de defunciones por neoplasias malignas del estómago en relación con la población total  expresada por 100.000 habitantes</t>
  </si>
  <si>
    <t>CAC  HIGIA</t>
  </si>
  <si>
    <t>Contener la tasa de mortalidad asociada al cáncer en 7,15%</t>
  </si>
  <si>
    <t>Tasa de mortalidad en emergencias y salud - CRUE</t>
  </si>
  <si>
    <t xml:space="preserve">Mide el número de personas fallecidas en emergencias en salud en el CRUE por cada 100.000 habitantes </t>
  </si>
  <si>
    <t xml:space="preserve">Centro Regulador de Urgencias y Emergencias
- CRUE
DANE  </t>
  </si>
  <si>
    <t>Reducir a 27 la tasa de mortalidad en emergencias en salud</t>
  </si>
  <si>
    <t>1906029</t>
  </si>
  <si>
    <t>Servicio de asistencia técnica a Instituciones Prestadoras de Servicios de Salud</t>
  </si>
  <si>
    <t>Acciones orientadas al desarrollo de capacidades en las Instituciones Prestadoras de Servicios de salud, para contribuir al logro de resultados en salud, mediante asesoría, acompañamiento y capacitación.</t>
  </si>
  <si>
    <t>Número de instituciones</t>
  </si>
  <si>
    <t>190602900</t>
  </si>
  <si>
    <t>Instituciones Prestadoras de Servicios de Salud asistidas técnicamente</t>
  </si>
  <si>
    <t>42 Primeros respondientes de los  municipios capacitados en primeros auxilios psicológicos ante emergencias y desastres y cuidados de la salud mental con enfoque diferencial</t>
  </si>
  <si>
    <t>1905008</t>
  </si>
  <si>
    <t>Centros reguladores de urgencias, emergencias y desastres construidos y dotados</t>
  </si>
  <si>
    <t>Infraestructura construida y dotada para la atención de eventos en salud pública ante situaciones de emergencias y desastres. Cuenta con central de comunicaciones, sala situacional, oficina de coordinación, centro de reserva (para almacenamiento de insumos y elementos de reserva para la red de prestadores de servicios de salud), así como los elementos de dotación de telecomunicaciones, equipos de computo, planta de energía autónoma y mobiliario</t>
  </si>
  <si>
    <t>Número de centros</t>
  </si>
  <si>
    <t>190500800</t>
  </si>
  <si>
    <t>1 Centro Regulador de urgencias, emergencias y desastres construido y dotado</t>
  </si>
  <si>
    <t>1905030</t>
  </si>
  <si>
    <t>Servicio de atención en salud pública en situaciones de emergencias y desastres</t>
  </si>
  <si>
    <t>Acciones de respuesta en salud ante situaciones de emergencias o desastres, dirigidas a gestionar la atención de las contingencias que puedan afectar la salud de la población y mitigar los efectos negativos a la salud humana.</t>
  </si>
  <si>
    <t>190503000</t>
  </si>
  <si>
    <t>Personas en capacidad de ser atendidas</t>
  </si>
  <si>
    <t>336 personas capacitadas para la atención de emergencias y desastres</t>
  </si>
  <si>
    <t>Éxito terapéutico en pacientes con Tuberculosis</t>
  </si>
  <si>
    <t>Mide el porcentaje de casos de tuberculosis curados y con tratamiento terminado</t>
  </si>
  <si>
    <t xml:space="preserve">Base de datos del Programa  Departamental de Tuberculosis - Secretaría de Salud  </t>
  </si>
  <si>
    <t>Lograr un éxito terapéutico del 90% de los casos diagnosticados con Tuberculosis</t>
  </si>
  <si>
    <t>1905026</t>
  </si>
  <si>
    <t>Servicio de gestión del riesgo para enfermedades emergentes, reemergentes y desatendidas</t>
  </si>
  <si>
    <t xml:space="preserve">Corresponde a las acciones relacionadas con la prevención, control y eliminación de las enfermedades infecciosas emergentes, re-emergentes (enfermedades transmitidas por alimentos, infecciones asociadas a la atención de la salud, resistencia a los antimicrobianos, tuberculosis, lepra o enfermedad de Hansen, infección respiratoria aguda, enfermedad diarreica aguda) y desatendidas (tracoma, geohelmintiasis, oncocercosis, pian, complejo cisticercosis / teniasis y enfermedades parasitarias de la piel). </t>
  </si>
  <si>
    <t>190502602</t>
  </si>
  <si>
    <t>Estrategias de gestión del riesgo para enfermedades emergentes, reemergentes y desatendidas implementadas</t>
  </si>
  <si>
    <t>Incidencia por 10.000 habitantes de lepra o enfermedad de Hansen</t>
  </si>
  <si>
    <t>Mide el porcentaje de casos de Prevalencia de lepra</t>
  </si>
  <si>
    <t>SIVIGILA - Departamento del Cauca
DANE</t>
  </si>
  <si>
    <t>Mantener en 0,06 casos de incidencia de lepra</t>
  </si>
  <si>
    <t>Mide el número de nuevos casos notificados por dengue</t>
  </si>
  <si>
    <t>Instituto Nacional de Salud (07/02/2024)</t>
  </si>
  <si>
    <t>Disminuir a 138 la tasa de incidencia por dengue (por 100.000 habitantes)</t>
  </si>
  <si>
    <t>Incidencia por Dengue</t>
  </si>
  <si>
    <t>Instituto Nacional de Salud</t>
  </si>
  <si>
    <t xml:space="preserve">Corresponde a la gestión integral de riesgos que propician la aparición de eventos que se caracterizan por presentar endemias focalizadas, escenarios variables de transmisión y patrones con comportamientos seculares, temporales, estacionales y cíclicos en poblaciones de riesgo. Incluye la reducción de la carga de las Enfermedades Transmitidas por Vectores - ETV (Malaria, Dengue, Leishmaniasis, Enfermedad de Chagas), enfermedades transmitidas por animales vertebrados (Encefalitis, Rabia, Leptospirosis, Brucelosis, Toxoplasmosis y otras). </t>
  </si>
  <si>
    <t>Campañas de gestión del riesgo para abordar situaciones  endemo-epidémicas implementadas</t>
  </si>
  <si>
    <t>Incidencia por Malaria</t>
  </si>
  <si>
    <t>Mide el número de nuevos casos notificados por malaria</t>
  </si>
  <si>
    <t>Disminuir a  168 la tasa de incidencia por malaria (por 100.000 habitantes)</t>
  </si>
  <si>
    <t>190505411</t>
  </si>
  <si>
    <t>Estrategias de promoción de la salud para abordar situaciones endemo-epidémicas implementadas</t>
  </si>
  <si>
    <t>Servicio de gestión del riesgo para abordar situaciones  endemo-epidémicas</t>
  </si>
  <si>
    <t>190504302</t>
  </si>
  <si>
    <t>Estrategias de gestión del riesgo para abordar situaciones endemo-epidémicas implementadas</t>
  </si>
  <si>
    <t>Buen Gobierno y Gestión Institucional</t>
  </si>
  <si>
    <t xml:space="preserve">Transformación de  la administración Publica </t>
  </si>
  <si>
    <t>Mide la capacidad de la entidad territorial para fortalecer sus mecanismos de gestión y dirección hacia el mejoramiento de la calidad de vida de la ciudadanía.</t>
  </si>
  <si>
    <t>Resultados de la medición del desempeño institucional Función Pública-FURAG</t>
  </si>
  <si>
    <t>Elevar a 84 el puntaje del índice de desempeño institucional</t>
  </si>
  <si>
    <t>Secretaría General</t>
  </si>
  <si>
    <t>1905046</t>
  </si>
  <si>
    <t>Infraestructura de laboratorios de salud pública construida y dotada</t>
  </si>
  <si>
    <t xml:space="preserve">Hace referencia a la infraestructura de laboratorios construidos acorde al programa arquitectónico y de especificaciones técnicas requerida y infraestructura de laboratorios dotada de acuerdo al equipamiento, elementos y mobiliario requerido. </t>
  </si>
  <si>
    <t>Número de laboratorios</t>
  </si>
  <si>
    <t>Laboratorios dotados</t>
  </si>
  <si>
    <t>1 Laboratorio de salud publica dotado bajo los lineamientos de la resolución 1619 de 2015 y la ISO 17025 de 2017</t>
  </si>
  <si>
    <t>1905048</t>
  </si>
  <si>
    <t>Infraestructura de laboratorios de salud pública mantenida</t>
  </si>
  <si>
    <t>Corresponde a la infraestructura de laboratorios sobre el cual se realizan obras, operaciones y cuidados necesarios para su conservación en buen estado o en una situación determinada para evitar su degradación. Cuando es adelantado con recursos de inversión debe asegurarse de cumplir con las condiciones de una operación de inversión pública, es decir, debe orientarse a crear, ampliar o mantener la capacidad de producción del Estado, y contar claramente con actividades limitadas en el tiempo.</t>
  </si>
  <si>
    <t>190504800</t>
  </si>
  <si>
    <t>Laboratorios mantenidos</t>
  </si>
  <si>
    <t>1 Laboratorio  de salud publica existente con mantenimiento bajo los lineamientos de la resolución 1619 de 2015 y la ISO 17025 de 2017</t>
  </si>
  <si>
    <t>1903012</t>
  </si>
  <si>
    <t>Servicio de análisis de laboratorio</t>
  </si>
  <si>
    <t>El servicio de análisis de laboratorio es el servicio  prestado por los laboratorios, los cuales deben estar avalados para prestar el servicio.</t>
  </si>
  <si>
    <t>Número de análisis</t>
  </si>
  <si>
    <t>190301200</t>
  </si>
  <si>
    <t>Análisis realizados</t>
  </si>
  <si>
    <t>1600 muestras de eventos de interés en salud publica analizadas</t>
  </si>
  <si>
    <t>1903023</t>
  </si>
  <si>
    <t>Servicio de asistencia técnica en inspección, vigilancia y control</t>
  </si>
  <si>
    <t>Este servicio permite ofrecer la asistencias técnica en Inspección, Vigilancia y Control</t>
  </si>
  <si>
    <t>190302300</t>
  </si>
  <si>
    <t>asistencias técnica en Inspección, Vigilancia y Control realizadas</t>
  </si>
  <si>
    <t>300 asistencias técnicas realizadas a la Red departamental de Laboratorios</t>
  </si>
  <si>
    <t>1600 asistencias técnicas realizadas a la totalidad de municipios del departamento para el adecuado funcionamiento del sistema de Vigilancia en Salud Pública</t>
  </si>
  <si>
    <t>1903052</t>
  </si>
  <si>
    <t>Documentos de evaluación</t>
  </si>
  <si>
    <t>Documentos técnicos en donde se realiza el seguimiento y el análisis de resultados e impactos de una política pública a través de indicadores,  índices y tasas y otras herramientas técnicas para la toma de decisiones.</t>
  </si>
  <si>
    <t>Número de documentos</t>
  </si>
  <si>
    <t>190305200</t>
  </si>
  <si>
    <t>Documentos de evaluación realizados</t>
  </si>
  <si>
    <t xml:space="preserve">48  documentos técnicos para el desarrollo del Comité de Vigilancia en Salud Pública Departamental </t>
  </si>
  <si>
    <t>1905053</t>
  </si>
  <si>
    <t>190505300</t>
  </si>
  <si>
    <t>7 Documentos técnicos de unidades de análisis de eventos de interés en salud pública elaborados</t>
  </si>
  <si>
    <t>7 Documentos técnicos de capacidades básicas en gestión del riesgo departamental implementadas</t>
  </si>
  <si>
    <t>7 Documentos técnicos de eventos de interés en salud pública de maternidad segura generados y socializados</t>
  </si>
  <si>
    <t>7  Documentos técnicos de eventos de interés en salud pública de dengue generados y socializados</t>
  </si>
  <si>
    <t>Prestadores de servicios de salud de los 42 municipios con asistencia técnica para la implementación del Sistema Obligatorio de Garantía de Calidad -SOGC</t>
  </si>
  <si>
    <t>1903011</t>
  </si>
  <si>
    <t>Servicio de inspección, vigilancia y control</t>
  </si>
  <si>
    <t>El servicio de inspección, vigilancia y control permite mantener los estándares en las entidades del sector salud</t>
  </si>
  <si>
    <t>Número de visitas</t>
  </si>
  <si>
    <t>190301100</t>
  </si>
  <si>
    <t>visitas realizadas</t>
  </si>
  <si>
    <t>Prestadores de servicios de salud de los 42 municipios con visitas de certificación de las condiciones para habilitación,  visitas previas, visitas de Inspección, Vigilancia y Control - IVC</t>
  </si>
  <si>
    <t xml:space="preserve">19 instituciones prestadoras de servicios de salud asistidas técnicamente para el cumplimiento de la Política Nacional de talento Humano
</t>
  </si>
  <si>
    <t>1906004</t>
  </si>
  <si>
    <t>Servicio de atención en salud a la población</t>
  </si>
  <si>
    <t>Incluye el servicio de atención en salud a la población dentro del Sistema General de Seguridad Social en Salud y los servicios de atención en urgencias a la población migrante no afiliada dentro del Sistema General de Seguridad Social en Salud.</t>
  </si>
  <si>
    <t>190600400</t>
  </si>
  <si>
    <t>Personas atendidas con servicio de salud</t>
  </si>
  <si>
    <t xml:space="preserve">100% de migrantes irregulares atendidos en los servicios de urgencias en el Departamento </t>
  </si>
  <si>
    <t>42 asistencias técnicas a municipios en procesos de asesoría, seguimiento y evaluación a las acciones  de salud pública con enfoques diferenciales en los actores del Sistema de Salud de acuerdo al Plan Decenal de Salud Pública y demás normatividad vigente</t>
  </si>
  <si>
    <t>19</t>
  </si>
  <si>
    <t>SALUD Y PROTECCIÓN SOCIAL</t>
  </si>
  <si>
    <t>1906040</t>
  </si>
  <si>
    <t>190604000</t>
  </si>
  <si>
    <t>1 documento de evaluación de la red de prestación de salud departamental</t>
  </si>
  <si>
    <t>1906041</t>
  </si>
  <si>
    <t>190604100</t>
  </si>
  <si>
    <t>19 asistencias técnicas  a Empresas Sociales del Estado en las áreas: contable, administrativa, financiera, calidad y producción</t>
  </si>
  <si>
    <t>42 asistencias técnicas a municipios sobre la implementación de políticas en atención diferencial a poblaciones especiales</t>
  </si>
  <si>
    <t>42 municipios con asistencia técnica en Servicio de atención a la comunidad - SAC y mecanismos de participación social en salud con enfoque diferencial</t>
  </si>
  <si>
    <t>1906027</t>
  </si>
  <si>
    <t>Servicio de apoyo para la educación formal del talento humano en salud</t>
  </si>
  <si>
    <t>Mediante el cual se otorgan recursos financieros o en especie para fortalecer las capacidades académicas en salud con registro calificado.</t>
  </si>
  <si>
    <t>190602700</t>
  </si>
  <si>
    <t>Personas apoyadas</t>
  </si>
  <si>
    <t>256 personas capacitadas que hacen parte del talento humano de las ESE en temas de salud para fortalecer sus capacidades y competencias con enfoque de género</t>
  </si>
  <si>
    <t>1906026</t>
  </si>
  <si>
    <t>Servicio de apoyo para la dotación hospitalaria</t>
  </si>
  <si>
    <t>Corresponde a la entrega de recursos financieros o en especie para la adquisición de equipos biomédicos, dispositivos médicos, mobiliario asistencial, mobiliario administrativo, equipos TIC, y equipos industriales de uso hospitalario, de acuerdo a la normatividad vigente en salud.</t>
  </si>
  <si>
    <t>Número de elementos de dotación hospitalaria</t>
  </si>
  <si>
    <t>190602601</t>
  </si>
  <si>
    <t>1906022</t>
  </si>
  <si>
    <t>Servicio de apoyo a la prestación del servicio de transporte de pacientes</t>
  </si>
  <si>
    <t xml:space="preserve">Incluye el apoyo tanto el financiero como en especie para prestar el servicio de transporte de pacientes. </t>
  </si>
  <si>
    <t>190602200</t>
  </si>
  <si>
    <t>Entidades de la red pública en salud apoyadas en la adquisición de ambulancias</t>
  </si>
  <si>
    <t>5 Empresas Sociales del Estado dotadas con vehículos de transporte asistencial (ambulancias)</t>
  </si>
  <si>
    <t>1906034</t>
  </si>
  <si>
    <t>Estudios de preinversión</t>
  </si>
  <si>
    <t>Incluye la realización de los estudios requeridos en las fases de pre-factibilidad, factibilidad o definitivos.</t>
  </si>
  <si>
    <t>190603400</t>
  </si>
  <si>
    <t>1906030</t>
  </si>
  <si>
    <t>Hospitales de primer nivel de atención construidos y dotados</t>
  </si>
  <si>
    <t>Infraestructura hospitalaria de primer nivel de atención construida y dotada con equipos y mobiliario, para la prestación de servicios de salud a la población. Incluye centros de salud, puestos de salud e infraestructura local de prestación de servicios.</t>
  </si>
  <si>
    <t>Número de hospitales</t>
  </si>
  <si>
    <t>190603000</t>
  </si>
  <si>
    <t xml:space="preserve">8 Hospitales de primer nivel de atención construidos </t>
  </si>
  <si>
    <t>1906001</t>
  </si>
  <si>
    <t>Hospitales de primer nivel de atención adecuados</t>
  </si>
  <si>
    <t>Infraestructura hospitalaria de primer nivel de atención adecuada, para la prestación de servicios de salud a la población. Incluye centros de salud, puestos de salud e infraestructura local de prestación de servicios.</t>
  </si>
  <si>
    <t>190600100</t>
  </si>
  <si>
    <t>3 Hospitales de primer nivel de atención adecuados</t>
  </si>
  <si>
    <t>1906002</t>
  </si>
  <si>
    <t>Hospitales de primer nivel de atención ampliados</t>
  </si>
  <si>
    <t>Infraestructura hospitalaria de primer nivel de atención ampliada, para la prestación de servicios de salud a la población. Incluye centros de salud, puestos de salud e infraestructura local de prestación de servicios.</t>
  </si>
  <si>
    <t>190600200</t>
  </si>
  <si>
    <t>4 Hospitales de primer nivel de atención ampliados</t>
  </si>
  <si>
    <t>1906003</t>
  </si>
  <si>
    <t>Hospitales de primer nivel de atención con reforzamiento estructural</t>
  </si>
  <si>
    <t>Infraestructura hospitalaria de primer nivel de atención con reforzamiento estructural, para la prestación de servicios de salud a la población. Incluye centros de salud, puestos de salud e infraestructura local de prestación de servicios.</t>
  </si>
  <si>
    <t>190600300</t>
  </si>
  <si>
    <t xml:space="preserve">1 Hospital de primer nivel de atención con reforzamiento estructural </t>
  </si>
  <si>
    <t>1906011</t>
  </si>
  <si>
    <t>Hospitales de segundo nivel de atención construidos y dotados</t>
  </si>
  <si>
    <t xml:space="preserve">Infraestructura hospitalaria de segundo nivel de atención construida y dotada con equipos y mobiliario, para la prestación de servicios de salud a la población. </t>
  </si>
  <si>
    <t>190601100</t>
  </si>
  <si>
    <t>1 Hospital de segundo nivel de atención construido y dotado</t>
  </si>
  <si>
    <t>1906009</t>
  </si>
  <si>
    <t>Hospitales de segundo nivel de atención ampliados</t>
  </si>
  <si>
    <t>Infraestructura hospitalaria de segundo nivel de atención ampliada, para la prestación de servicios de salud a la población.</t>
  </si>
  <si>
    <t>190600900</t>
  </si>
  <si>
    <t>1 Hospital de segundo nivel de atención ampliado</t>
  </si>
  <si>
    <t>1906016</t>
  </si>
  <si>
    <t>Hospitales de tercer nivel de atención ampliados</t>
  </si>
  <si>
    <t>Infraestructura hospitalaria de tercer nivel de atención ampliada, para la prestación de servicios de salud a la población.</t>
  </si>
  <si>
    <t>190601600</t>
  </si>
  <si>
    <t>Hospitales de tercer nivel ampliados</t>
  </si>
  <si>
    <t>1 Hospital de tercer nivel de atención ampliado</t>
  </si>
  <si>
    <t>Sede construida y dotada</t>
  </si>
  <si>
    <t>Corresponde a un inmueble resultado de obras de edificación en terrenos no construidos o cuya área esté libre por autorización de demolición total. Incluye la dotación del inmueble. (Corresponde a la licencia de construcción por obra nueva)</t>
  </si>
  <si>
    <t>Incluye la realización de los estudios requeridos en las fases de pre factibilidad, factibilidad o definitivos.</t>
  </si>
  <si>
    <t>Estudios y diseños de la  sede de la Secretaria de Salud Departamental elaborados</t>
  </si>
  <si>
    <t>1903016</t>
  </si>
  <si>
    <t>Servicio de auditoría y visitas inspectivas</t>
  </si>
  <si>
    <t>el servicio de auditoría y visitas inspectivas realizada para verificar el cumplimiento de los estándares y normatividad vigente.</t>
  </si>
  <si>
    <t>Número de auditorías</t>
  </si>
  <si>
    <t>190301600</t>
  </si>
  <si>
    <t>auditorías y visitas inspectivas realizadas</t>
  </si>
  <si>
    <t xml:space="preserve">1300 visitas de inspección y vigilancia a Instituciones Prestadoras de servicios de
salud y Entidades Administradoras de
Planes de beneficios que hacen presencia en el Departamento  </t>
  </si>
  <si>
    <t>1903019</t>
  </si>
  <si>
    <t>Servicio del ejercicio del procedimiento administrativo sancionatorio</t>
  </si>
  <si>
    <t>Este  servicio establecer y aplicar el procedimiento administrativo sancionatorio</t>
  </si>
  <si>
    <t>Número de procesos</t>
  </si>
  <si>
    <t>190301900</t>
  </si>
  <si>
    <t xml:space="preserve">Procesos con aplicación del procedimiento administrativo sancionatorio tramitados </t>
  </si>
  <si>
    <t>100% de aplicación de Procesos Administrativos Sancionatorios - PAS en primera instancia iniciados</t>
  </si>
  <si>
    <t>1903045</t>
  </si>
  <si>
    <t>Servicio de información para la gestión de la inspección, vigilancia y control sanitario</t>
  </si>
  <si>
    <t>Contempla los servicios de actualización y mejoramiento de la infraestructura tecnológica, así como  diseño, desarrollo, implantación, mantenimiento y adecuación de sistemas de información orientados a la gestión de la inspección, vigilancia y control sanitario</t>
  </si>
  <si>
    <t>Número de usuarios</t>
  </si>
  <si>
    <t>190304500</t>
  </si>
  <si>
    <t>Usuarios del sistema</t>
  </si>
  <si>
    <t>1903001</t>
  </si>
  <si>
    <t>Documentos de lineamientos técnicos</t>
  </si>
  <si>
    <t xml:space="preserve">Documentos cuyo objetivo es describir y explicar instrumentos, estándares, requisitos y condiciones necesarias para llevar a cabo un proceso o actividad. </t>
  </si>
  <si>
    <t>Documentos de lineamientos técnicos realizados</t>
  </si>
  <si>
    <t xml:space="preserve">Un documento con los lineamientos del modelo de aseguramiento de cadenas productivas implementado  </t>
  </si>
  <si>
    <t>300 asistencias técnicas en inspección y vigilancia a Instituciones Prestadoras de servicios de
salud y entidades municipales sobre saneamiento de cuentas y recursos que financian el régimen subsidiado</t>
  </si>
  <si>
    <t xml:space="preserve">Índice de capacidades  organizativas de las comunidades étnicas y campesinas  </t>
  </si>
  <si>
    <t>Mide las capacidades organizativas de las comunidades étnicas y campesinas del Departamento del Cauca para fortalecer el desarrollo del territorio.</t>
  </si>
  <si>
    <t>Ministerio del interior.
Gobernación del Cauca- Secretaría de Gobierno y Participación.</t>
  </si>
  <si>
    <t>Lograr un promedio del 85% en los resultados del ICO étnico y campesino aplicado a organizaciones.</t>
  </si>
  <si>
    <t>Implementar 1 estrategia de fortalecimiento para la recuperación y generación de conocimientos tradicionales y saberes ancestrales en salud con enfoque de género</t>
  </si>
  <si>
    <t>Implementar 1 estrategia intergeneracional de fortalecimiento para la divulgación de conocimientos  tradicionales en salud con enfoque de género</t>
  </si>
  <si>
    <t>LE3</t>
  </si>
  <si>
    <t>Índice de riesgo de calidad del agua para el consumo humano - IRCA</t>
  </si>
  <si>
    <t>Mide la calidad del agua, por el grado de riesgo de ocurrencia de enfermedades relacionadas con el no cumplimiento de las características físicas, químicas y microbiológicas del líquido vital para consumo humano, basando el resultado en el análisis de estos parámetros en muestras de agua</t>
  </si>
  <si>
    <t>10.1</t>
  </si>
  <si>
    <t xml:space="preserve"> Superintendencia de Servicios Públicos Domiciliarios e información propia</t>
  </si>
  <si>
    <t>Disminuir a 9,5 el índice de riesgo de consumo de agua</t>
  </si>
  <si>
    <t>4000 muestras de agua analizadas</t>
  </si>
  <si>
    <t xml:space="preserve">Cobertura en actividad física, deportiva y recreativa preventiva </t>
  </si>
  <si>
    <t>Mide el porcentaje de personas de 0 a 90 años que realizan actividad física, recreativa  y  deportiva  para reducir el sedentarismo y las enfermedades crónicas no transmisibles</t>
  </si>
  <si>
    <t>Indeportes Cauca</t>
  </si>
  <si>
    <t xml:space="preserve">Aumentar a 5,02% la cobertura en actividad física, deportiva y recreativa preventiva </t>
  </si>
  <si>
    <t>INDEPORTES</t>
  </si>
  <si>
    <t>Deporte y recreación</t>
  </si>
  <si>
    <t>4301</t>
  </si>
  <si>
    <t>Servicio de apoyo a la actividad física, la recreación y el deporte</t>
  </si>
  <si>
    <t>Dentro del marco de los planes, programas y proyectos de la entidad se entregan diferentes incentivos a los integrantes del sistema nacional deportes y a los participantes o deportistas éstos pueden ser artículos deportivos, artículos tecnológicos, además de apoyar financieramente la realización e implementación de los mismos.</t>
  </si>
  <si>
    <t>Servicio de promoción de la actividad física, la recreación y el deporte</t>
  </si>
  <si>
    <t>Aprovechamiento del deporte, la recreación y la actividad física con fines de esparcimiento y desarrollo físico procurando la integración el descanso mediante la realización de actividades deportivas y la promoción de espacios con  la participación comunitaria. Incluye el programa Supérate con la promoción del deporte en niños adolescentes y jóvenes de  los 7 a los 28 años en el territorio nacional a través de competencias deportivas.</t>
  </si>
  <si>
    <t>Personas que acceden a servicios deportivos, recreativos y de actividad física</t>
  </si>
  <si>
    <t>Cobertura en deporte formativo</t>
  </si>
  <si>
    <t>Mide el porcentaje de niños, niñas, adolescentes y jóvenes entre los 6 y 12 años que participan en actividades relacionadas con la formación deportiva.</t>
  </si>
  <si>
    <t>Aumentar a 1,76% la cobertura en deporte formativo en personas de 6 y 12 años</t>
  </si>
  <si>
    <t>Servicio de Escuelas Deportivas</t>
  </si>
  <si>
    <t>Corresponde a los procesos de iniciación, fundamentación y perfeccionamiento deportivos a partir de  las clases donde se practica la actividad física, la recreación y/o el deporte.</t>
  </si>
  <si>
    <t>Número de niños, niñas, adolescentes y jóvenes</t>
  </si>
  <si>
    <t>Niños, niñas, adolescentes y jóvenes inscritos en Escuelas Deportivas</t>
  </si>
  <si>
    <t>Cobertura en deporte competitivo</t>
  </si>
  <si>
    <t>Mide el porcentaje de deportistas entre los 7 y 29 años participando en actividades del deporte competitivo.</t>
  </si>
  <si>
    <t>Aumentar al 0,59%  la cobertura de deportistas entre los 7 y 29 años participando en actividades del deporte competitivo</t>
  </si>
  <si>
    <t>Formación y preparación de deportistas</t>
  </si>
  <si>
    <t>Servicio de preparación deportiva</t>
  </si>
  <si>
    <t>Corresponde a la preparación para las competencias de alto rendimiento deportivas que debe garantizarle al deportista un entrenador, una concentración deportiva para su entrenamiento y hospedaje</t>
  </si>
  <si>
    <t>Número de atletas</t>
  </si>
  <si>
    <t>430200100</t>
  </si>
  <si>
    <t>Atletas preparados</t>
  </si>
  <si>
    <t>Servicio de apoyo financiero a atletas</t>
  </si>
  <si>
    <t>Corresponde a los estímulos económicos entregados a los deportistas para que éstos tengan una buena preparación y oportunidades para competir.</t>
  </si>
  <si>
    <t>Número de estímulos</t>
  </si>
  <si>
    <t>Estímulos entregados</t>
  </si>
  <si>
    <t>Capacitaciones en deporte, en hábitos de salud, en recreación, entre otros.</t>
  </si>
  <si>
    <t>Número de capacitaciones</t>
  </si>
  <si>
    <t>Capacitaciones realizadas</t>
  </si>
  <si>
    <t>Participación del sector agropecuario en el PIB departamental</t>
  </si>
  <si>
    <t>Mide el porcentaje de participación de la producción de bienes y servicios finales generados en actividades de agricultura, ganadería, silvicultura y pesca en el PIB departamental</t>
  </si>
  <si>
    <t>17,4% participación del sector agricultura, ganadería, silvicultura y pesca en el PIB departamental</t>
  </si>
  <si>
    <t>DANE</t>
  </si>
  <si>
    <t xml:space="preserve">Incrementar al 17,6% la participación del sector agricultura, ganadería, silvicultura y pesca en el PIB departamental </t>
  </si>
  <si>
    <t>Secretaría de Agricultura y Desarrollo Rural</t>
  </si>
  <si>
    <t>Agricultura y Desarrollo Rural</t>
  </si>
  <si>
    <t>1702</t>
  </si>
  <si>
    <t>Inclusión productiva de pequeños productores rurales</t>
  </si>
  <si>
    <t>Servicio de apoyo financiero para proyectos productivos</t>
  </si>
  <si>
    <t>Subsidio o cofinanciación para el establecimiento o fortalecimiento de proyectos productivos agropecuarios.</t>
  </si>
  <si>
    <t>Número de proyectos</t>
  </si>
  <si>
    <t>Proyectos productivos cofinanciados</t>
  </si>
  <si>
    <t>04</t>
  </si>
  <si>
    <t>INFORMACIÓN ESTADÍSTICA</t>
  </si>
  <si>
    <t>0406</t>
  </si>
  <si>
    <t>Generación de la información geográfica del territorio nacional</t>
  </si>
  <si>
    <t>Servicio de información geográfica, geodésica y cartográfica actualizado</t>
  </si>
  <si>
    <t>Corresponde al proceso que mejora la disposición de los servicios web de mapas de información Geográfica, cartográfica y geodésica para garantizar el uso y acceso de los datos.</t>
  </si>
  <si>
    <t>040600100</t>
  </si>
  <si>
    <t>Sistema de información actualizado</t>
  </si>
  <si>
    <t>Sistema de Información Geográfica  - SIG actualizado</t>
  </si>
  <si>
    <t>Servicio de apoyo a la comercialización</t>
  </si>
  <si>
    <t>Consiste en el acompañamiento para la  identificación de apoyos específicos, la adquisición de competencias comerciales y  en casos requeridos, la inserción o consolidación en  encadenamientos comerciales.</t>
  </si>
  <si>
    <t>Número de organizaciones</t>
  </si>
  <si>
    <t>Organizaciones de productores formales apoyadas</t>
  </si>
  <si>
    <t>100 organizaciones de productores formales apoyadas en competencias comerciales con enfoque para la atención de las poblaciones sujetas de la política social</t>
  </si>
  <si>
    <t>1707</t>
  </si>
  <si>
    <t>Sanidad agropecuaria e inocuidad agroalimentaria</t>
  </si>
  <si>
    <t>1707018</t>
  </si>
  <si>
    <t>Servicio de análisis y diagnóstico sanitario, fitosanitario e inocuidad</t>
  </si>
  <si>
    <t>diagnóstico de enfermedades y plagas; análisis de residuos y de análisis microbiológico y toxicológico en productos agropecuarios; de análisis para verificación y certificación de agroquímicos y productos veterinarios y los de verificación y certificación de productos alimenticios para animales y los laboratorios de calidad de productos vegetales.</t>
  </si>
  <si>
    <t>Número de análisis y diagnósticos</t>
  </si>
  <si>
    <t>170701800</t>
  </si>
  <si>
    <t>Análisis y diagnósticos realizados</t>
  </si>
  <si>
    <t>3.500 análisis de suelos elaborados</t>
  </si>
  <si>
    <t>1702035</t>
  </si>
  <si>
    <t>Servicio de educación informal en Buenas Prácticas Agrícolas y producción sostenible</t>
  </si>
  <si>
    <t>Realizar capacitación a productores sobre implementación de Buenas Prácticas Agrícolas.</t>
  </si>
  <si>
    <t>170203500</t>
  </si>
  <si>
    <t>600 personas capacitadas en análisis de suelos</t>
  </si>
  <si>
    <t>1708</t>
  </si>
  <si>
    <t>Ciencia, tecnología e innovación agropecuaria</t>
  </si>
  <si>
    <t>Servicio de extensión agropecuaria</t>
  </si>
  <si>
    <t>Comprende acciones de acompañamiento integral orientadas a diagnosticar, recomendar, actualizar, formar, transferir, asistir, empoderar y generar capacidad en los productores agropecuarios para que estos incorporen en su actividad productiva prácticas, productos tecnológicos, tecnologías, conocimientos y comportamientos que beneficien su desempeño y mejoren su competitividad y sostenibilidad.</t>
  </si>
  <si>
    <t>Número de productores</t>
  </si>
  <si>
    <t>Productores atendidos con servicio de extensión agropecuaria</t>
  </si>
  <si>
    <t>3.000 productores atendidos con el servicio de extensión agropecuaria</t>
  </si>
  <si>
    <t>1702009</t>
  </si>
  <si>
    <t>Servicio de apoyo financiero para el acceso a activos productivos y de comercialización</t>
  </si>
  <si>
    <t>Cofinanciación para la adquisición de activos productivos que se pueden clasificar en capital humano, la tierra y los bienes de capital productivo (Infraestructura, maquinaria y equipos, insumos y material vegetal, especies zootécnicas y acuícolas). Comercialización comprende actividades relacionadas con el proceso que va desde el acopio de los productos agropecuarios, distribución y consumo.</t>
  </si>
  <si>
    <t>170200900</t>
  </si>
  <si>
    <t>Productores apoyados con activos productivos y de comercialización</t>
  </si>
  <si>
    <t>1702014</t>
  </si>
  <si>
    <t>Servicio de apoyo para el acceso a maquinaria y equipos</t>
  </si>
  <si>
    <t>Contempla el acceso de los pequeños productores a los bancos de maquinaria a partir de figuras como el arriendo, la adquisición, entre otros, entre otros</t>
  </si>
  <si>
    <t>170201401</t>
  </si>
  <si>
    <t>Maquinaria y equipos entregados</t>
  </si>
  <si>
    <t xml:space="preserve">2 maquinas y equipos entregados </t>
  </si>
  <si>
    <t>1709</t>
  </si>
  <si>
    <t>Infraestructura productiva y comercialización</t>
  </si>
  <si>
    <t>1709013</t>
  </si>
  <si>
    <t>Centros de acopio adecuados</t>
  </si>
  <si>
    <t>Los centros de acopio cumplen la función de reunir la producción para su posterior distribución y comercialización</t>
  </si>
  <si>
    <t>Número de centros de acopio</t>
  </si>
  <si>
    <t>170901300</t>
  </si>
  <si>
    <t>2 centros de acopio adecuados</t>
  </si>
  <si>
    <t>1709065</t>
  </si>
  <si>
    <t>Plantas de beneficio animal adecuadas</t>
  </si>
  <si>
    <t>Todo establecimiento en donde se benefician las especies de animales que han sido declarados como aptas para el consumo humano y que ha sido registrado y autorizado para este fin.</t>
  </si>
  <si>
    <t>Número de plantas de beneficio</t>
  </si>
  <si>
    <t>170906500</t>
  </si>
  <si>
    <t xml:space="preserve">2 plantas de beneficio animal adecuadas </t>
  </si>
  <si>
    <t>1709106</t>
  </si>
  <si>
    <t>Servicio de apoyo a la comercialización de las cadenas agrícolas, forestales, pecuarias, pesqueras y acuícolas</t>
  </si>
  <si>
    <t>En beneficio del mejoramiento del ingreso al productor, el servicio de apoyo a la comercialización de las cadenas agrícolas, forestales, pecuarias, pesqueras y acuícolas, promueve estrategias para: i. Afrontar las variaciones atípicas en la demanda, oferta y en el precio de los productos, ii. la generación de valor agregado y iii. Permite el acceso de productos a canales de comercialización formales con estándares de calidad; mediante el fortalecimiento en los procesos de poscosecha, de transformación y en el acompañamiento técnico para la apertura a nuevos mercados.</t>
  </si>
  <si>
    <t>Número de cadenas productivas</t>
  </si>
  <si>
    <t>170910600</t>
  </si>
  <si>
    <t>Cadenas productivas apoyadas</t>
  </si>
  <si>
    <t>7 cadenas productivas apoyadas</t>
  </si>
  <si>
    <t xml:space="preserve">Número </t>
  </si>
  <si>
    <t>1704</t>
  </si>
  <si>
    <t>Ordenamiento social y uso productivo del territorio rural</t>
  </si>
  <si>
    <t>1704003</t>
  </si>
  <si>
    <t>Documentos de planeación</t>
  </si>
  <si>
    <t>Documentos cuyo objetivo es plasmar una visión de futuro a nivel país, entidad territorial, comunidad, sector, región, entidad o cualquier nivel de desagregación que se requiera. Incluye objetivos, estrategias, metas e indicadores</t>
  </si>
  <si>
    <t>170400300</t>
  </si>
  <si>
    <t>Documentos de planeación elaborados</t>
  </si>
  <si>
    <t xml:space="preserve">Plan Integral de desarrollo rural con enfoque territorial - PIDARET elaborado </t>
  </si>
  <si>
    <t>23</t>
  </si>
  <si>
    <t>2301030</t>
  </si>
  <si>
    <t>Servicio de educación informal en tecnologías de la información y las comunicaciones.</t>
  </si>
  <si>
    <t>Capacitaciones en temas relacionados con las Tecnologías de la Información y las Comunicaciones, tales como uso de aplicaciones y herramientas web específicas, con el fin de profundizar conocimientos y finalmente potenciar su aprovechamiento.</t>
  </si>
  <si>
    <t>230103000</t>
  </si>
  <si>
    <t>Personas capacitadas en tecnologías de la información y las comunicaciones</t>
  </si>
  <si>
    <t>3.000 personas capacitadas en tecnologías de la información y las comunicaciones</t>
  </si>
  <si>
    <t>45</t>
  </si>
  <si>
    <t>GOBIERNO TERRITORIAL</t>
  </si>
  <si>
    <t>4501</t>
  </si>
  <si>
    <t>Fortalecimiento de la convivencia y la seguridad ciudadana</t>
  </si>
  <si>
    <t>4501004</t>
  </si>
  <si>
    <t>Servicio de promoción de convivencia y no repetición</t>
  </si>
  <si>
    <t>Incluye acciones e iniciativas de carácter institucional e interinstitucional que promuevan la desactivación de los patrones del conflicto armado interno, la construcción de la cultura de respeto y tolerancia en democracia, en perspectiva de crear y mejorar las condiciones de convivencia y de no repetición en los territorios.</t>
  </si>
  <si>
    <t>Número de iniciativas</t>
  </si>
  <si>
    <t>450100400</t>
  </si>
  <si>
    <t>Iniciativas para la promoción de la convivencia implementadas</t>
  </si>
  <si>
    <t xml:space="preserve">1 iniciativa para la promoción de la convivencia implementada </t>
  </si>
  <si>
    <t>Garantía Progresiva del Derecho Humano a la Alimentación</t>
  </si>
  <si>
    <t>Mide el avance  progresivo  de la garantía del derecho a la alimentación de la población rural mediante el desarrollo de acciones intersectoriales, coordinadas y articuladas dirigidas a hogares con inseguridad alimentaria grave</t>
  </si>
  <si>
    <t xml:space="preserve">2,8% de hogares en situación de inseguridad alimentaria grave
</t>
  </si>
  <si>
    <t>Escala de experiencia de inseguridad alimentaria (FIES) 2022 - DANE</t>
  </si>
  <si>
    <t>Reducir al 1,8% la inseguridad alimentaria grave de los hogares del departamento</t>
  </si>
  <si>
    <t>41</t>
  </si>
  <si>
    <t>4103</t>
  </si>
  <si>
    <t xml:space="preserve">Inclusión social y productiva para la población en situación de vulnerabilidad </t>
  </si>
  <si>
    <t xml:space="preserve">Servicio de asistencia técnica para el autoconsumo de los hogares en situación de vulnerabilidad social </t>
  </si>
  <si>
    <t xml:space="preserve">Corresponde a las acciones de acompañamiento técnico para la producción de alimentos para el autoconsumo, mejorar los niveles de nutrición de la población y la satisfacción de sus necesidades alimentarias, para que sirvan de fundamento a procesos de generación productiva </t>
  </si>
  <si>
    <t>Número de hogares</t>
  </si>
  <si>
    <t xml:space="preserve">Hogares asistidos técnicamente </t>
  </si>
  <si>
    <t xml:space="preserve">1.000 hogares rurales y urbanos vinculados a proyectos para producción de alimentos </t>
  </si>
  <si>
    <t>22</t>
  </si>
  <si>
    <t xml:space="preserve">Servicio de apoyo a proyectos pedagógicos productivos </t>
  </si>
  <si>
    <t>Corresponden al apoyo financiero o en especie para la implementación de proyectos pedagógicos productivos</t>
  </si>
  <si>
    <t xml:space="preserve">Números de establecimientos educativos </t>
  </si>
  <si>
    <t xml:space="preserve"> Establecimientos educativos beneficiados</t>
  </si>
  <si>
    <t>200 Instituciones educativas asistidas técnicamente en la implementación de proyectos pedagógicos productivos</t>
  </si>
  <si>
    <t>1709059</t>
  </si>
  <si>
    <t>Infraestructura para la transformación de productos agropecuarios adecuada</t>
  </si>
  <si>
    <t>Ejemplo: lagunas de oxidación, Beneficiaderos, plantas de transformación productos primarios en materias primas o insumos para la industria, líneas de producción específica para manejo de subproductos, líneas de producción para transformación en productos terminados (leche en productos lácteos, maíz en cereales, frutas en conservas o mermeladas, etc.)</t>
  </si>
  <si>
    <t>Número de infraestructura para transformación de productos agropecuarios</t>
  </si>
  <si>
    <t>170905900</t>
  </si>
  <si>
    <t xml:space="preserve">1 planta de transformación agroindustrial adecuada </t>
  </si>
  <si>
    <t>Documento de lineamientos técnicos</t>
  </si>
  <si>
    <t>Documentos cuyo objetivo es describir y explicar instrumentos, estándares, requisitos y condiciones necesarias para llevar a cabo un proceso o actividad</t>
  </si>
  <si>
    <t>Documentos de lineamientos técnicos elaborados</t>
  </si>
  <si>
    <t>2 diagnósticos de inseguridad alimentaria elaborados con enfoque diferencial étnico y campesino</t>
  </si>
  <si>
    <t xml:space="preserve">Fortalecimiento a la gestión y dirección de la administración pública territorial </t>
  </si>
  <si>
    <t xml:space="preserve">Documentos de política </t>
  </si>
  <si>
    <t xml:space="preserve">Documentos cuyo objetivo es dar una orientación frente a las acciones que el Estado debe realizar en el marco de un tema específico con el fin de suplir necesidades de interés público materializables en los diferentes instrumentos de planeación y presupuestación </t>
  </si>
  <si>
    <t>Documentos de política elaborados</t>
  </si>
  <si>
    <t>Inclusión social y productiva para la población en situación de vulnerabilidad</t>
  </si>
  <si>
    <t>4103055</t>
  </si>
  <si>
    <t>Servicio de apoyo para las unidades productivas para el autoconsumo de los hogares en situación de vulnerabilidad social</t>
  </si>
  <si>
    <t>Corresponde a la entrega de recursos en especie o en efectivo para generación de huertas, cría de animales y pesca artesanal para el autoconsumo de hogares en situación de vulnerabilidad social.</t>
  </si>
  <si>
    <t>Número de unidades</t>
  </si>
  <si>
    <t>410305500</t>
  </si>
  <si>
    <t>Unidades productivas para el autoconsumo instaladas</t>
  </si>
  <si>
    <t>Servicios de apoyo al fomento de la pesca y la acuicultura</t>
  </si>
  <si>
    <t>Asociaciones u organizaciones apoyadas a través de entrega de equipos e insumos, y acompañamiento técnico para al mejoramiento de la actividad  pesquera  y la acuicultura.</t>
  </si>
  <si>
    <t>Número de asociaciones</t>
  </si>
  <si>
    <t>170203200</t>
  </si>
  <si>
    <t>Asociaciones u organizaciones apoyadas</t>
  </si>
  <si>
    <t>1709025</t>
  </si>
  <si>
    <t>Cuartos Fríos adecuados</t>
  </si>
  <si>
    <t>Lugar determinado para la manipulación de productos frescos y productos no elaborados. También es uno de los lugares de recepción de mercancías para que posteriormente sean ordenados en las distintas neveras.</t>
  </si>
  <si>
    <t>Número de cuartos fríos</t>
  </si>
  <si>
    <t>170902500</t>
  </si>
  <si>
    <t>3 cuartos fríos para producción acuícola y piscícola adecuados</t>
  </si>
  <si>
    <t>Revitalización y conservación de ecosistemas</t>
  </si>
  <si>
    <t xml:space="preserve">Mide el porcentaje de bosque ripario en restauración ecológica y conservación de ecosistemas </t>
  </si>
  <si>
    <t>0,1% cobertura de áreas de importancia estratégica para la conservación de recursos hídricos</t>
  </si>
  <si>
    <t>Secretaría de Agricultura y Desarrollo Rural 
CRC</t>
  </si>
  <si>
    <t>Incrementar a 0,164% el bosque ripario en procesos de restauración ecológica y conservación de ecosistemas</t>
  </si>
  <si>
    <t>Ambiente y Desarrollo Sostenible</t>
  </si>
  <si>
    <t>3202</t>
  </si>
  <si>
    <t>Conservación de la biodiversidad y sus servicios ecosistémicos</t>
  </si>
  <si>
    <t>3202045</t>
  </si>
  <si>
    <t>Servicio de identificación de suelo de protección</t>
  </si>
  <si>
    <t>Acciones orientadas a la identificación y gestión para el establecimiento de como suelo de protección por las entidades territoriales en el marco del Art. 35 de la Ley 388 de 1997 y el Art.   2.2.2.1.2.11. del Decreto Único Reglamentario del Sector Ambiente 1076 de 2015. Estas áreas por sus características geográficas, paisajísticas o ambientales tienen restringida la posibilidad de urbanizarse y aportan a la conservación de la biodiversidad y los servicios ecosistémicos. Si bien los suelos de protección no son categorías de manejo de áreas protegidas, pueden aportar al cumplimiento de los objetivos específicos de conservación, en cuyo caso las autoridades con competencias en la declaración de las áreas protegidas deberán acompañar al municipio y brindar la asesoría necesaria para las labores de conservación del área.</t>
  </si>
  <si>
    <t>Hectáreas de áreas</t>
  </si>
  <si>
    <t>320204500</t>
  </si>
  <si>
    <t>Nuevas áreas identificadas como suelo de protección</t>
  </si>
  <si>
    <t>180 hectáreas adquiridas en áreas estratégicas</t>
  </si>
  <si>
    <t>3202043</t>
  </si>
  <si>
    <t>Servicio apoyo financiero para la implementación de esquemas de pago por Servicio ambientales</t>
  </si>
  <si>
    <t>Incluye el diseño y entrega de instrumentos económicos para dar incentivos a los usuarios del suelo, de manera que continúen ofreciendo un servicio ambiental (ecológico) que beneficia a la sociedad como un todo.</t>
  </si>
  <si>
    <t>320204300</t>
  </si>
  <si>
    <t>Áreas con esquemas de Pago por Servicios Ambientales implementados</t>
  </si>
  <si>
    <t>80 hectáreas con esquemas de Pago por Servicios Ambientales implementados</t>
  </si>
  <si>
    <t>3208</t>
  </si>
  <si>
    <t>3208006</t>
  </si>
  <si>
    <t>Servicio de asistencia técnica para la implementación de las estrategias educativo ambientales y de participación</t>
  </si>
  <si>
    <t>Acciones encaminadas a implementar estrategias educativo ambientales y de participación en las entidades territoriales, por medio de los proyectos ambientales implementados </t>
  </si>
  <si>
    <t>320800600</t>
  </si>
  <si>
    <t xml:space="preserve">Estrategias educativo ambientales y de participación implementadas </t>
  </si>
  <si>
    <t>1 estrategia educativo ambiental y de participación implementada</t>
  </si>
  <si>
    <t>3205</t>
  </si>
  <si>
    <t>Ordenamiento ambiental territorial</t>
  </si>
  <si>
    <t>3205006</t>
  </si>
  <si>
    <t>Servicio de divulgación y socialización ambiental en el marco del ordenamiento ambiental territorial</t>
  </si>
  <si>
    <t>Acciones orientadas a difundir la información ambiental en el marco del ordenamiento ambiental territorial </t>
  </si>
  <si>
    <t>Campañas realizadas</t>
  </si>
  <si>
    <t>4501061</t>
  </si>
  <si>
    <t>Servicio de atención integral a la fauna</t>
  </si>
  <si>
    <t>Corresponde a la atención médica y de urgencias médico veterinarias para el bienestar animal para prevenir, diagnosticar y curar las enfermedades de los animales domésticos,  silvestres y  de producción recuperados por el ente territorial, que se encuentren en condición de abandono, pérdida, desatención estatal o de  tenencia irresponsable o en situación de vulnerabilidad y aprehendidos por la policía o en riesgo que ello suceda. Para tal efecto, incluye también los programas de adopción, custodia, atención del maltrato animal, comportamiento animal, registro e identificación y las demás que garanticen la atención integral a la Fauna en el cumplimiento de la normatividad vigente</t>
  </si>
  <si>
    <t>Número de animales</t>
  </si>
  <si>
    <t>450106100</t>
  </si>
  <si>
    <t>Animales atendidos</t>
  </si>
  <si>
    <t xml:space="preserve">Gestión del cambio climático </t>
  </si>
  <si>
    <t xml:space="preserve">Mide la reducción del área deforestada y demás articulaciones para la adaptación y mitigación al cambio climático </t>
  </si>
  <si>
    <t>0.14% de área deforestada</t>
  </si>
  <si>
    <t>IDEAM</t>
  </si>
  <si>
    <t>Reducir a  0.08% del área deforestada</t>
  </si>
  <si>
    <t>32</t>
  </si>
  <si>
    <t>3206</t>
  </si>
  <si>
    <t>Gestión del cambio climático para un desarrollo bajo en carbono y resiliente al clima</t>
  </si>
  <si>
    <t>Servicio de educación informal en gestión del cambio climático para un desarrollo bajo en carbono y resiliente al clima</t>
  </si>
  <si>
    <t xml:space="preserve">Incluye la realización de jornadas de educación, información, y sensibilización dirigidos a diferentes públicos. </t>
  </si>
  <si>
    <t>320600400</t>
  </si>
  <si>
    <t>Personas capacitadas en gestión del cambio climático</t>
  </si>
  <si>
    <t>600 personas capacitadas en gestión del cambio climático con enfoque de género</t>
  </si>
  <si>
    <t>3202041</t>
  </si>
  <si>
    <t>Servicio de establecimiento de especies vegetales</t>
  </si>
  <si>
    <t>Acciones orientadas a la siembra de especies vegetales escogidas con criterios de selección según condiciones ecosistemicas de las zonas a establecer.</t>
  </si>
  <si>
    <t>Número de árboles</t>
  </si>
  <si>
    <t>320204100</t>
  </si>
  <si>
    <t>Árboles plantados</t>
  </si>
  <si>
    <t>20.000 árboles plantados en el marco de proyectos de reforestación</t>
  </si>
  <si>
    <t>3206016</t>
  </si>
  <si>
    <t>Estufa ecoeficiente fija</t>
  </si>
  <si>
    <t>Incluye la construcción e instalación de estufas artesanales fijas, que disminuye el consumo de leña y la emisión de gases de efecto invernadero - GEI</t>
  </si>
  <si>
    <t>Número de estufas</t>
  </si>
  <si>
    <t>320601600</t>
  </si>
  <si>
    <t>Estufas ecoeficientes fijas construidas</t>
  </si>
  <si>
    <t>21</t>
  </si>
  <si>
    <t>2102</t>
  </si>
  <si>
    <t>Consolidación productiva del sector de energía eléctrica</t>
  </si>
  <si>
    <t>Unidades de generación fotovoltaica de energía eléctrica instaladas</t>
  </si>
  <si>
    <t>Unidades de generación de energía eléctrica instaladas individualmente, mediante las cuales se realiza la transformación de energía solar. Compuesta por celdas fotovoltaicas regulador de carga, inversor, baterías (sistema de almacenamiento), accesorios de conexión, puesta a tierra, y la estructura de soporte que se compone de poste galvanizado, base y cimentación en concreto.</t>
  </si>
  <si>
    <t>210205800</t>
  </si>
  <si>
    <t>150 unidades de generación fotovoltaica de energía eléctrica instaladas</t>
  </si>
  <si>
    <t>Tasa de ocupación femenina rural</t>
  </si>
  <si>
    <t>Mide el número de mujeres activas en el mercado laboral por cada 100.000 mujeres</t>
  </si>
  <si>
    <t xml:space="preserve">37% tasa de ocupación femenina rural en el departamento </t>
  </si>
  <si>
    <t>Observatorio de asuntos de la Mujer Cauca</t>
  </si>
  <si>
    <t xml:space="preserve">Incrementar a 37,5%  la tasa de ocupación femenina rural en el departamento </t>
  </si>
  <si>
    <t>1702007</t>
  </si>
  <si>
    <t>170200700</t>
  </si>
  <si>
    <t>15 proyectos productivos de mujeres cofinanciados</t>
  </si>
  <si>
    <t xml:space="preserve">Tasa de perdida de vidas humanas por ocurrencia de  eventos naturales y/o antropogénicos no intencionales
</t>
  </si>
  <si>
    <t>Mide las perdidas de vidas humanas por la ocurrencia de eventos naturales y/o antropogénicos no intencionales por cada cien mil habitantes</t>
  </si>
  <si>
    <t>Consejo Departamental de Gestión del Riesgo de Desastres</t>
  </si>
  <si>
    <t>Reducir  a 2,0 por cada cien mil habitantes la tasa de personas fallecidas a nivel departamental causada por eventos naturales y/o antropogénicos no intencionales</t>
  </si>
  <si>
    <t>Oficina  Asesora de Gestión del Riesgo de desastres</t>
  </si>
  <si>
    <t>Gobierno Territorial</t>
  </si>
  <si>
    <t>4503</t>
  </si>
  <si>
    <t>Gestión del riesgo de desastres y emergencias</t>
  </si>
  <si>
    <t>4503002</t>
  </si>
  <si>
    <t>Corresponde al diseño y desarrollo de estrategias educativas que tienen como objetivo brindar oportunidades para apropiar, complementar, actualizar, perfeccionar, renovar o profundizar conocimientos, habilidades, técnicas y prácticas, este conocimiento libre y espontáneo adquirido, puede provenir de personas, entidades, medios masivos de comunicación, medios impresos, tradiciones, costumbres, comportamientos sociales y otros no estructurados y su duración es inferior a 160 horas.</t>
  </si>
  <si>
    <t>840 personas capacitadas en prevención y atención de desastres</t>
  </si>
  <si>
    <t>4503003</t>
  </si>
  <si>
    <t xml:space="preserve">Corresponde al acompañamiento, apoyo, asesoría y seguimiento técnico para la transferencia de herramientas de gestión y conocimiento en políticas, planes , proyectos y programas de apoyo a la dirección y gestión de la administración territorial. </t>
  </si>
  <si>
    <t>Número de asistencias técnicas a</t>
  </si>
  <si>
    <t>450300300</t>
  </si>
  <si>
    <t>Instancias territoriales asistidas</t>
  </si>
  <si>
    <t>4503004</t>
  </si>
  <si>
    <t>Servicio de atención a emergencias y desastres</t>
  </si>
  <si>
    <t>Acciones orientadas para dar respuesta a emergencias o desastres de origen natural o antrópico mediante la adquisición de equipos de atención de desastres, búsqueda y rescate, equipos de protección personal nucleares, biológicos, químicos, y radiológicos -NBQR-, equipos para el Manejo de inundaciones, control de incendios, sanidad veterinaria y equipos de alojamiento temporal.</t>
  </si>
  <si>
    <t>Número de emergencias</t>
  </si>
  <si>
    <t>Emergencias y desastres atendidas</t>
  </si>
  <si>
    <t>168  emergencias atendidas</t>
  </si>
  <si>
    <t>4503016</t>
  </si>
  <si>
    <t>Servicio de fortalecimiento a las salas de crisis territorial</t>
  </si>
  <si>
    <t>Incluye la dotación de los organismos que componen la sala de crisis de los Consejos territoriales de Gestión de Riesgo con vehículos, equipos de protección personal y equipos, herramientas y accesorios para la atención de emergencias, así como el aseguramiento del personal misional.</t>
  </si>
  <si>
    <t>Número de organismos</t>
  </si>
  <si>
    <t>450301600</t>
  </si>
  <si>
    <t>Organismos de atención de emergencias fortalecidos</t>
  </si>
  <si>
    <t>19 Organismos de atención de emergencias equipados</t>
  </si>
  <si>
    <t>4503018</t>
  </si>
  <si>
    <t>"Servicio de monitoreo y seguimiento para la gestión del riesgo"</t>
  </si>
  <si>
    <t>Acciones para generar datos e información sobre el comportamiento de los fenómenos amenazantes, la vulnerabilidad y la dinámica de las condiciones de riesgo en el territorio que orienten la toma de decisiones.</t>
  </si>
  <si>
    <t>Número de sistemas</t>
  </si>
  <si>
    <t>450301800</t>
  </si>
  <si>
    <t>Sistemas de Alerta Temprana implementados</t>
  </si>
  <si>
    <t>4503023</t>
  </si>
  <si>
    <t>Estrategia para la respuesta a emergencias actualizada</t>
  </si>
  <si>
    <t>Una Estrategia de Respuesta actualizada</t>
  </si>
  <si>
    <t>4503028</t>
  </si>
  <si>
    <t>Servicios de apoyo para atención de  población afectada por situaciones de emergencia, desastre o declaratorias de calamidad pública</t>
  </si>
  <si>
    <t>Corresponde a la entrega de recursos en especie o monetarios dirigidos a la población afectada por situaciones  de emergencias sanitarias, naturales,  eventos catastróficos o calamidad pública declarada.</t>
  </si>
  <si>
    <t>Personas afectadas por situaciones de emergencia, desastre o declaratorias de calamidad pública apoyadas</t>
  </si>
  <si>
    <t>10.000 personas apoyadas a través de la entrega de recursos en especie</t>
  </si>
  <si>
    <t>Servicio de apoyo técnico para la implementación de acciones de mitigación y adaptación al cambio climático</t>
  </si>
  <si>
    <t>Incluye la formulación e implementación de intervenciones locales orientadas a reducir las emisiones de gases efecto invernadero, aumento de sumideros de carbono, reducción de la vulnerabilidad, y aumento de la resiliencia a la variabilidad y al cambio climático. </t>
  </si>
  <si>
    <t>Numero de pilotos</t>
  </si>
  <si>
    <t>Pilotos con acciones de mitigación y adaptación al cambio climático desarrollados</t>
  </si>
  <si>
    <t>4 Pilotos con acciones de mitigación y adaptación al cambio climático desarrollados</t>
  </si>
  <si>
    <t>Numero de personas</t>
  </si>
  <si>
    <t>84 personas capacitadas en gestión del cambio climático</t>
  </si>
  <si>
    <t>Servicio de educación formal en gestión del cambio climático para un desarrollo bajo en carbono y resiliente al clima</t>
  </si>
  <si>
    <t>Incluye la realización de jornadas de educación, información y sensibilización dirigidos al público de educación formal.</t>
  </si>
  <si>
    <t>Numero de entidades</t>
  </si>
  <si>
    <t>Número de entidades orientadas</t>
  </si>
  <si>
    <t>42 entidades orientadas en acciones de cambio climático</t>
  </si>
  <si>
    <t>Índice departamental de innovación para Colombia -IDIC</t>
  </si>
  <si>
    <t>El indicador mide comparativamente las capacidades y condiciones sistémicas para la innovación en los departamentos del país, así como sus asimetrías mediante la identificación de sus fortalezas y oportunidades de mejora</t>
  </si>
  <si>
    <t>Observatorio Colombiano de Ciencia y Tecnología (OCyT)
 Departamento Nacional de Planeación (DNP)</t>
  </si>
  <si>
    <t>Incrementar a un 30,3% el Índice Departamental de Innovación</t>
  </si>
  <si>
    <t>Secretaría de Desarrollo Económico y Competitividad</t>
  </si>
  <si>
    <t xml:space="preserve">1 documento de planeación CTeI actualizado </t>
  </si>
  <si>
    <t>Documentos de política</t>
  </si>
  <si>
    <t>1 documento de política pública de CTeI formulado y presentado</t>
  </si>
  <si>
    <t>12 actores del ecosistema CTeI asistidos técnicamente.</t>
  </si>
  <si>
    <t xml:space="preserve">Un acuerdo de cooperación internacional para la CTeI </t>
  </si>
  <si>
    <t>4 estrategias de fomento a la participación en CTeI</t>
  </si>
  <si>
    <t xml:space="preserve">3 proyectos financiados para la investigación y generación de nuevo conocimiento en núcleos de innovación </t>
  </si>
  <si>
    <t>Fomento a vocaciones y formación, generación, uso y apropiación social del conocimiento de la ciencia, tecnología e innovación</t>
  </si>
  <si>
    <t>Servicio de apoyo financiero para programas y proyectos de infraestructura científica y tecnológicas</t>
  </si>
  <si>
    <t>Servicio mediante el cual se otorga apoyo financiero para adquisición, renovación y desarrollo de equipos, fortalecimiento de laboratorios, centros de investigación y desarrollo, parques tecnológicos, software especializado, centros de ciencia, oficinas de transferencia (OTRIS) e incubadoras de empresa de base tecnológica. El producto incluye financiamiento basal para centros científicos y tecnológicos</t>
  </si>
  <si>
    <t>Número de programas y proyectos</t>
  </si>
  <si>
    <t>Programas y proyectos financiados</t>
  </si>
  <si>
    <t xml:space="preserve">1 programa y/o proyecto financiado para la adquisición, renovación, desarrollo de equipos y/o fortalecimiento de parque tecnológico, laboratorio público y centro de investigación </t>
  </si>
  <si>
    <t>8 empresas de base tecnológica fortalecidas</t>
  </si>
  <si>
    <t>3 proyectos financiados para el desarrollo tecnológico y la innovación</t>
  </si>
  <si>
    <t>Aumentar a un 4,8 % las unidades productivas o personas de la economía popular formalizadas</t>
  </si>
  <si>
    <t>Servicio de asistencia técnica para emprendedores y/o empresas en edad temprana</t>
  </si>
  <si>
    <t>Asistencia técnica dirigida a emprendedores con empresas en etapa temprana (menores de 5 años).</t>
  </si>
  <si>
    <t>Empresas asistidas técnicamente</t>
  </si>
  <si>
    <t xml:space="preserve">10 emprendimientos turísticos formalizados </t>
  </si>
  <si>
    <t>Servicio de asistencia técnica para fortalecimiento de unidades productivas colectivas para la generación de ingresos</t>
  </si>
  <si>
    <t>Corresponde a la formación y acompañamiento dirigidos a fortalecer las capacidades empresariales, organizacionales y productivas, tendientes al fortalecimiento de unidades productivas colectivas.</t>
  </si>
  <si>
    <t>Unidades productivas colectivas con asistencia técnica</t>
  </si>
  <si>
    <t xml:space="preserve">12 Unidades productivas colectivas de población víctima con enfoque interseccional con asistencia técnica
</t>
  </si>
  <si>
    <t>Trabajo</t>
  </si>
  <si>
    <t>Generación y formalización del empleo</t>
  </si>
  <si>
    <t>Servicio de asesoría técnica para el emprendimiento</t>
  </si>
  <si>
    <t>Comprende la asesoría a emprendedores con iniciativas productivas para la identificación de oportunidades de negocio, ideación y validación en el mercado de las mismas a fin de lograr consolidar unidades productivas con acceso a mercados y activos productivos.</t>
  </si>
  <si>
    <t>Número de emprendimientos</t>
  </si>
  <si>
    <t>Emprendimientos asesorados</t>
  </si>
  <si>
    <t>300 emprendimientos asesorados y fortalecidos en el marco de la ruta para el emprendimiento con enfoque interseccional</t>
  </si>
  <si>
    <t>ANM, Minminas, SDEC</t>
  </si>
  <si>
    <t>Derechos fundamentales del trabajo y fortalecimiento del dialogo social</t>
  </si>
  <si>
    <t>Documentos cuyo objetivo es describir y explicar instrumentos, estándares, requisitos y condiciones necesarias para llevar a cabo un proceso o actividad.</t>
  </si>
  <si>
    <t>360401600</t>
  </si>
  <si>
    <t>1 documento de gobernanza para el empleo decente y formal en el departamento del Cauca formulado y aprobado</t>
  </si>
  <si>
    <t>Consolidación productiva del sector minero</t>
  </si>
  <si>
    <t>Servicio de educación para el trabajo en actividades mineras</t>
  </si>
  <si>
    <t>Formación a mineros y autoridades en contenidos ambientales, sociales, normativos y empresariales. Incluye temas como seguridad en el trabajo, buenas prácticas,  normatividad y regulación minera, así como técnicas adecuadas para desempeñar las actividades de minería. Puede incluir temas de tecnologías limpias cuando corresponda a un componente de capacitación integral en temas de minería.</t>
  </si>
  <si>
    <t>Personas certificadas</t>
  </si>
  <si>
    <t xml:space="preserve">1500 personas del sector minero capacitadas y certificadas en contenidos ambientales, sociales, normativos y empresariales. </t>
  </si>
  <si>
    <t>Unidades productivas de la agroindustria, minería y turismo o personas de la economía popular fortalecidas</t>
  </si>
  <si>
    <t>Secretaría de Desarrollo Económico y Competitividad - Informe de empalme 2023 -2024</t>
  </si>
  <si>
    <t>1125 las unidades productivas o personas de la economía popular fortalecidas</t>
  </si>
  <si>
    <t>3502</t>
  </si>
  <si>
    <t>3502036</t>
  </si>
  <si>
    <t>Servicio de apoyo financiero para la competitividad turística</t>
  </si>
  <si>
    <t>Con este servicio se busca financiar a través de FONTUR proyectos que se orienten a mejorar la calidad de los recursos turísticos y los factores que los diferencian y los hacen deseables para los turistas. De igual forma mejorar la capacidad de los empresarios del sector de generar rentabilidad y de mantener el negocio en el tiempo.</t>
  </si>
  <si>
    <t>350203600</t>
  </si>
  <si>
    <t>Proyectos cofinanciados para la adecuación de la oferta turística</t>
  </si>
  <si>
    <t>3502114</t>
  </si>
  <si>
    <t>Equipamientos turísticos dotados</t>
  </si>
  <si>
    <t>Corresponde a la dotación necesaria para que la infraestructura o espacios de uso público en los atractivos turísticos del territorio  puedan iniciar su funcionamiento y operación.</t>
  </si>
  <si>
    <t>Número de equipamientos</t>
  </si>
  <si>
    <t>350211400</t>
  </si>
  <si>
    <t xml:space="preserve"> Equipamientos dotados</t>
  </si>
  <si>
    <t>Servicio de asistencia técnica a los entes territoriales para el desarrollo turístico</t>
  </si>
  <si>
    <t>Asistencia y acompañamiento a los Entes Territoriales para la promoción y competitividad turística de sus regiones.</t>
  </si>
  <si>
    <t>Entidades territoriales asistidas técnicamente</t>
  </si>
  <si>
    <t>30 entidades territoriales asistidas técnicamente en actividades de planificación, formación, infraestructura y/o promoción turística.</t>
  </si>
  <si>
    <t>El indicador mide las unidades productivas que fueron formalizadas y ahora requieren fortalecimiento.</t>
  </si>
  <si>
    <t>Servicio de educación informal en asuntos turísticos</t>
  </si>
  <si>
    <t>Consiste en la capacitación y entrenamiento a personas interesadas en trabajar en el sector turismo. Incluye fortalecimiento de atención al cliente, de conocimientos históricos, entre otros.</t>
  </si>
  <si>
    <t>Servicio de promoción turística</t>
  </si>
  <si>
    <t>Corresponde a campañas de divulgación y promoción de los atractivos turísticos de la zonas, así como las actividades para el posicionamiento de las regiones, departamentos y municipios como destinos turísticos.</t>
  </si>
  <si>
    <t>3502093</t>
  </si>
  <si>
    <t>Servicios de información turística a nivel nacional</t>
  </si>
  <si>
    <t>Comprende las actividades necesarias para la generación de información y herramientas tecnológicas en el uso de datos referentes al sector turismo.</t>
  </si>
  <si>
    <t>Número de portales</t>
  </si>
  <si>
    <t>Portales integrados</t>
  </si>
  <si>
    <t>Corresponde a documentos que contengan planes, estrategias, política públicas sobre asuntos del sector.</t>
  </si>
  <si>
    <t>15 documentos de planeación turística relacionados con inventarios, planes, políticas y/o estrategias de fortalecimiento al desarrollo turístico de los entes territoriales.</t>
  </si>
  <si>
    <t>Servicio de circuito turístico</t>
  </si>
  <si>
    <t>Corresponde a un recorrido por determinados atractivos turísticos.</t>
  </si>
  <si>
    <t>Número de recorridos</t>
  </si>
  <si>
    <t>Recorridos realizados</t>
  </si>
  <si>
    <t>7 circuitos turísticos diseñados, asistidos y fortalecidos de manera integral mediante la gestión del destino</t>
  </si>
  <si>
    <t>Corresponde a todos los productos relacionados a la etapa de preinversión en infraestructura , como son estudios de factibilidad, diseños arquitectónicos, planos, estudio de suelos y otros estudios y/o instrumentos similares.</t>
  </si>
  <si>
    <t>Empresas en etapa temprana beneficiadas con programas de fortalecimiento para su consolidación.</t>
  </si>
  <si>
    <t>50 empresas en etapa temprana y/o emprendimientos de población sujeto de política social beneficiadas con programas de fortalecimiento para su consolidación</t>
  </si>
  <si>
    <t>Corresponde a documentos que contengan planes, estrategias, política públicas sobre asuntos del sector.</t>
  </si>
  <si>
    <t>Servicio de apoyo financiero para agregar valor a los productos y mejorar los canales de comercialización</t>
  </si>
  <si>
    <t>Con este servicio se entregan recursos a las unidades productivas para adecuar el entorno de manera que puedan agregar valor a sus productos y desarrollar canales para comercializarlos</t>
  </si>
  <si>
    <t>Proyectos cofinanciados para agregar valor a los productos y/o mejorar los canales de comercialización</t>
  </si>
  <si>
    <t xml:space="preserve">3 proyectos financiados para agregar valor a los productos y/o mejorar los canales de comercialización de los emprendimientos de población vulnerable </t>
  </si>
  <si>
    <t>7 unidades productivas colectivas de población reincorporada con asistencia técnica.</t>
  </si>
  <si>
    <t>Servicio de asistencia técnica para el desarrollo de iniciativas clústeres</t>
  </si>
  <si>
    <t>Asesorías dirigidas al desarrollo de los planes de acción establecidos por las iniciativas clúster para profundizar o abrir nuevos mercados</t>
  </si>
  <si>
    <t>Número de clúster</t>
  </si>
  <si>
    <t>Clústeres asistidos en la implementación de los planes de acción</t>
  </si>
  <si>
    <t>3 iniciativas de desarrollo de clúster asistidos, en la implementación de planes de acción</t>
  </si>
  <si>
    <t>Servicio de asistencia técnica para mejorar la competitividad de los sectores productivos</t>
  </si>
  <si>
    <t>Con este servicio se busca remover cuellos de botella que afecten la competitividad de los sectores productivo de interés para las regiones, específicamente sectores que no están organizados en iniciativas clúster</t>
  </si>
  <si>
    <t>Proyectos de alto impacto asistidos para el fortalecimiento de cadenas productivas</t>
  </si>
  <si>
    <t>1 proyecto de alto impacto asistido para el fortalecimiento del sector productivo para el desarrollo.</t>
  </si>
  <si>
    <t xml:space="preserve">100 empresas y/o unidades productivas vinculadas mediante la estrategia de Centro de Reindustrialización ZASCA </t>
  </si>
  <si>
    <t>Servicio de apoyo para la transferencia y/o implementación de metodologías de aumento de la productividad</t>
  </si>
  <si>
    <t>Corresponde a la asistencia técnica que se les ofrece a las unidades productivas con el fin de alcanzar mayores niveles de productividad, a través de intervenciones en ejes tales como gestión de la calidad, logística, sostenibilidad ambiental, productividad operacional, transformación digital, eficiencia energética, productividad laboral, desarrollo y sofisticación de productos, gestión comercial, entre otros. Cada intervención incluye un diagnóstico, un plan de acción y una medición final.</t>
  </si>
  <si>
    <t>Número de unidades productivas</t>
  </si>
  <si>
    <t>Unidades productivas beneficiadas en la implementación de estrategias para incrementar su productividad</t>
  </si>
  <si>
    <t>100 unidades productivas beneficiadas en la implementación de estrategias o programas para incrementar su productividad</t>
  </si>
  <si>
    <t>Servicio de fortalecimiento y desarrollo de unidades productivas para la comercialización de productos agroindustriales</t>
  </si>
  <si>
    <t>Generación de encadenamientos productivos con procesos asociativos bajo el esquema de marca social jalonados por empresas ancla para impulsar la comercialización de la producción agrícola familiar</t>
  </si>
  <si>
    <t>Unidades productivas fortalecidas</t>
  </si>
  <si>
    <t xml:space="preserve">200 unidades productivas fortalecidas mediante el impulso de la comercialización  </t>
  </si>
  <si>
    <t>Servicio de Asistencia técnica a las Mipymes para el acceso a nuevos mercados</t>
  </si>
  <si>
    <t>Incluye la adecuación, promoción y comercialización de productos en nuevos mercados, adecuaciones de infraestructura, compra o arrendamiento de maquinaria, equipos, Insumos, pagos de honorarios y Servicio de consultoría. De igual manera se brinda acompañamiento en el diseño e implementación de la estrategia comercial internacional.</t>
  </si>
  <si>
    <t xml:space="preserve">40 empresas asistidas en la promoción y comercialización de productos en nuevos mercados. </t>
  </si>
  <si>
    <t>3502006</t>
  </si>
  <si>
    <t>Servicio de apoyo y consolidación de las Comisiones Regionales de Competitividad - CRC</t>
  </si>
  <si>
    <t>Con este servicio se busca fortalecer la articulación publico privada de las comisiones regionales de competitividad (CRC) en los territorios, para la implementación de las políticas de desarrollo productivo, de competitividad y productividad,</t>
  </si>
  <si>
    <t>Número de planes de trabajo</t>
  </si>
  <si>
    <t>350200600</t>
  </si>
  <si>
    <t xml:space="preserve">Planes de trabajo concertados con las CRC para su consolidación </t>
  </si>
  <si>
    <t>4 planes de trabajo concertados con la Comisión Regional de Competitividad - CRCI</t>
  </si>
  <si>
    <t>3502002</t>
  </si>
  <si>
    <t>350200200</t>
  </si>
  <si>
    <t>1 Documento de política sobre reindustrialización y/o desarrollo productivo para el departamento del Cauca convergente con el CONPES 4129 de 2023 diseñado</t>
  </si>
  <si>
    <t>Servicio de apoyo al fortalecimiento de políticas públicas para la generación y formalización del empleo en el marco del trabajo decente</t>
  </si>
  <si>
    <t>Hace referencia a la gama de estrategias que pretenden incidir directamente sobre la estructura y el funcionamiento del mercado de trabajo, para incentivar la generación de empleo, su organización, y en la reducción de barreras para insertarse en el mercado laboral.</t>
  </si>
  <si>
    <t>Estrategias realizadas</t>
  </si>
  <si>
    <t>4 estrategias para incentivar la generación de empleo, su organización y la reducción de barreras para insertarse en el mercado laboral implementadas</t>
  </si>
  <si>
    <t>Servicio de gestión para el emprendimiento solidario</t>
  </si>
  <si>
    <t>Se trata de la gestión que realiza Organizaciones Solidarias para la conformación de emprendimientos. Esto podrá incluir conformación, fortalecimiento, asesoría, empresas, modelo de evaluación, personas sensibilizadas, entre otros, que oriente la creación y fortalecimiento de dichas organizaciones.</t>
  </si>
  <si>
    <t>Número de emprendimientos solidarios</t>
  </si>
  <si>
    <t>Emprendimientos solidarios dinamizados</t>
  </si>
  <si>
    <t>1.600 emprendimientos de la economía solidaria, popular, campesina y/o comunitaria dinamizados y fortalecidos.</t>
  </si>
  <si>
    <t>Servicio de inspección y control de la actividad minera</t>
  </si>
  <si>
    <t xml:space="preserve">Se realiza mediante visitas a las unidades de producción minera en las cuales se verifican las condiciones técnicas mínimas establecidas por Ley, en términos de operación, manejo ambiental, seguridad e higiene minera. </t>
  </si>
  <si>
    <t>Número de unidades de producción minera</t>
  </si>
  <si>
    <t>Unidades de producción minera caracterizadas</t>
  </si>
  <si>
    <t>40 unidades de producción minera caracterizadas</t>
  </si>
  <si>
    <t>Servicio de asistencia técnica para la regularización de las actividades mineras</t>
  </si>
  <si>
    <t>Corresponde a las acciones mediante las cuales se busca fortalecer la pequeña minería, eliminar el trabajo infantil de la actividad minera e incluir a los productores mineros en los programas de minería bien hecha (condiciones técnicas mínimas establecidas por Ley, en términos de operación, seguridad e higiene minera, seguridad industrial, entre otras).</t>
  </si>
  <si>
    <t>Número de unidades productivas mineras</t>
  </si>
  <si>
    <t>Unidades productivas mineras beneficiarias de asistencia técnica para regularización</t>
  </si>
  <si>
    <t xml:space="preserve">40 unidades productivas beneficiadas en asistencias técnica que fortalezca la pequeña minería e incluya a los productores mineros en los programas de minería bien hecha </t>
  </si>
  <si>
    <t>Servicio de asistencia técnica para la innovación y el desarrollo tecnológico en la minería</t>
  </si>
  <si>
    <t>Orientada a conocer el estado real de los procesos productivos actuales en la minería, con el fin de brindar asistencia técnica, implementar maquinaria y equipo, crear nuevas tecnologías y mejorar el conocimiento del equipo humano acordes con las necesidades de las unidades de producción minera.</t>
  </si>
  <si>
    <t>100 Personas asistidas técnicamente a través de proyectos de alto impacto que permita asistir y dotar de maquinaria y equipo y cualificar el equipo humano</t>
  </si>
  <si>
    <t>Servicio de apoyo para el fomento de la asociatividad</t>
  </si>
  <si>
    <t>Comprende la sensibilización y acompañamiento a asociaciones de mineros  ya conformadas o en proceso de conformación en temas administrativos y de organización, referentes a liderazgo, participación y desarrollo de capacidades.</t>
  </si>
  <si>
    <t>Asociaciones apoyadas</t>
  </si>
  <si>
    <t>20 asociaciones apoyadas en temas administrativos y de organización, referentes a liderazgo, participación y desarrollo de capacidades</t>
  </si>
  <si>
    <t>Fortalecimiento a la gestión y dirección de la administración pública territorial</t>
  </si>
  <si>
    <t>Servicios de información implementados</t>
  </si>
  <si>
    <t>Corresponde al proceso que asegura la disposición de la información de manera accesible, confiable y oportuna.</t>
  </si>
  <si>
    <t>Sistemas de información implementados</t>
  </si>
  <si>
    <t>Documentos de investigación</t>
  </si>
  <si>
    <t>Acciones orientadas a la recolección, análisis y procesamiento de la información.</t>
  </si>
  <si>
    <t>Documentos de investigación elaborados</t>
  </si>
  <si>
    <t xml:space="preserve">18 documentos de investigación boletines, herramientas de recolección, métodos de procesamiento de información o estudios locales de análisis elaborados
</t>
  </si>
  <si>
    <t>Docentes formados en uso pedagógico de tecnologías de la información y las comunicaciones.</t>
  </si>
  <si>
    <t>Déficit de vivienda cuantitativo</t>
  </si>
  <si>
    <t>Mide el porcentaje de viviendas que es necesario construir o adicionar para que exista una relación uno a uno entre las viviendas adecuadas y los hogares que necesitan alojamiento.</t>
  </si>
  <si>
    <t>* DANE
* Ministerio de Agricultura y Desarrollo Rural / Banco Agrario</t>
  </si>
  <si>
    <t>Reducir al 3,57% el déficit de vivienda cuantitativo</t>
  </si>
  <si>
    <t>Secretaría de Infraestructura</t>
  </si>
  <si>
    <t>Vivienda, ciudad y territorio</t>
  </si>
  <si>
    <t>4001</t>
  </si>
  <si>
    <t>Acceso a soluciones de vivienda</t>
  </si>
  <si>
    <t>4001042</t>
  </si>
  <si>
    <t>Vivienda de Interés Social construidas</t>
  </si>
  <si>
    <t>Corresponde a la solución de vivienda de interés social nueva construida y entregada por el estado al hogar que le fue asignado el subsidio familiar de vivienda de interés social para la adquisición de una vivienda nueva.</t>
  </si>
  <si>
    <t>Número de viviendas</t>
  </si>
  <si>
    <t>400104200</t>
  </si>
  <si>
    <t>1200 Viviendas de Interés Social construidas</t>
  </si>
  <si>
    <t>Déficit de vivienda cualitativo</t>
  </si>
  <si>
    <t>Mide el porcentaje de viviendas que presentan carencias habitacionales en los atributos referentes a la estructura, espacio y a la disponibilidad de servicios públicos domiciliarios.</t>
  </si>
  <si>
    <t>Reducir al 16,36% el déficit de vivienda cualitativo</t>
  </si>
  <si>
    <t>4001044</t>
  </si>
  <si>
    <t>Vivienda de Interés Social mejoradas</t>
  </si>
  <si>
    <t>Soluciones de vivienda para deficiencias en las condiciones sanitarias satisfactorias de espacio, servicios públicos y calidad de estructura de las viviendas de los hogares beneficiarios del subsidio. Intervenciones locativas asociadas, prioritariamente, a la habilitación o instalación de baños; lavaderos; cocinas; redes hidráulicas, sanitarias y eléctricas; cubiertas; pisos; reforzamiento estructural y otras condiciones relacionadas con el saneamiento y mejoramiento de la solución habitacional.</t>
  </si>
  <si>
    <t>400104400</t>
  </si>
  <si>
    <t>Vivienda de interés social mejoradas</t>
  </si>
  <si>
    <t>Estado de la red vial a cargo del departamento</t>
  </si>
  <si>
    <t>Mide el porcentaje de la red vial a cargo del departamento que se encuentra en buen estado, esto es, en adecuadas condiciones de transitabilidad, conectividad, comodidad y seguridad.</t>
  </si>
  <si>
    <t>Secretaría de Infraestructura - Plan Vial Departamental</t>
  </si>
  <si>
    <t>Incrementar a 46% los kilómetros de red vial a cargo del departamento en buen estado</t>
  </si>
  <si>
    <t>Transporte</t>
  </si>
  <si>
    <t>Infraestructura red vial primaria</t>
  </si>
  <si>
    <t>2401009</t>
  </si>
  <si>
    <t>Nueva calzada construida</t>
  </si>
  <si>
    <t>Incluye la construcción de dos carriles o más, delimitados o no por marcas viales longitudinales, y con anchura suficiente para la circulación de una fila de automóviles por carril que no sean motocicletas en la red vial primaria</t>
  </si>
  <si>
    <t>Kilómetros de vías primarias</t>
  </si>
  <si>
    <t>240100900</t>
  </si>
  <si>
    <t xml:space="preserve">Vía primaria mejorada </t>
  </si>
  <si>
    <t>10 Kilómetros de vía primaria mejorada</t>
  </si>
  <si>
    <t>Kilómetros</t>
  </si>
  <si>
    <t>2402</t>
  </si>
  <si>
    <t>Infraestructura red vial regional</t>
  </si>
  <si>
    <t>2402001</t>
  </si>
  <si>
    <t>Vía secundaria construida</t>
  </si>
  <si>
    <t>Incluye la construcción de vías secundarias nuevas en zonas sin comunicación vial</t>
  </si>
  <si>
    <t>Kilómetros de vías secundarias</t>
  </si>
  <si>
    <t>240200100</t>
  </si>
  <si>
    <t xml:space="preserve">Vía secundaria construida </t>
  </si>
  <si>
    <t xml:space="preserve">20 Kilómetros de vía secundaria construida </t>
  </si>
  <si>
    <t>2402006</t>
  </si>
  <si>
    <t>Vía secundaria mejorada</t>
  </si>
  <si>
    <t>Incluye la construcción de obras de infraestructura vial en vías de la red vial secundaria que mejoren la prestación del servicio, así como los cambios en una infraestructura de transporte con el propósito de mejorar sus especificaciones técnicas iniciales</t>
  </si>
  <si>
    <t>240200600</t>
  </si>
  <si>
    <t>2402018</t>
  </si>
  <si>
    <t>Vía secundaria rehabilitada</t>
  </si>
  <si>
    <t>Incluye las intervenciones en vías secundaria para devolverlas al estado inicial para la cual fueron construidas</t>
  </si>
  <si>
    <t>240201800</t>
  </si>
  <si>
    <t xml:space="preserve">Vía secundaria rehabilitada </t>
  </si>
  <si>
    <t>2402021</t>
  </si>
  <si>
    <t>Vía secundaria con mantenimiento periódico o rutinario</t>
  </si>
  <si>
    <t>Incluye las acciones de conservación periódica o rutinaria de las vías de la red vial secundaria con el fin de mantener las condiciones óptimas para el tránsito y  el uso adecuado de la infraestructura de transporte</t>
  </si>
  <si>
    <t>240202101</t>
  </si>
  <si>
    <t>3.000 Kilómetros de vía secundaria con mantenimiento periódico o rutinario</t>
  </si>
  <si>
    <t>2402035</t>
  </si>
  <si>
    <t>Vía secundaria atendida por emergencia</t>
  </si>
  <si>
    <t>Incluye intervenciones en las vías secundarias para la normalización del tránsito luego de la ocurrencia de eventos que tengan como origen emergencias climáticas, telúricas, terrorismo, entre otros</t>
  </si>
  <si>
    <t>240203500</t>
  </si>
  <si>
    <t xml:space="preserve">Vía secundaria con mantenimiento de emergencia </t>
  </si>
  <si>
    <t xml:space="preserve">300 Kilómetros de vía secundaria con mantenimiento de emergencia </t>
  </si>
  <si>
    <t>2402038</t>
  </si>
  <si>
    <t>Incluye intervenciones en sitios críticos por fallas geológicas en la red vial secundaria</t>
  </si>
  <si>
    <t>Número de sitios críticos</t>
  </si>
  <si>
    <t>240203800</t>
  </si>
  <si>
    <t>Sitio crítico de la red secundaria estabilizado</t>
  </si>
  <si>
    <t>100 Sitios críticos de la red secundaria estabilizados</t>
  </si>
  <si>
    <t>2402041</t>
  </si>
  <si>
    <t>Vía terciaria mejorada</t>
  </si>
  <si>
    <t>Incluye la construcción de obras de infraestructura vial en vías de la red vial terciaria que mejoren la prestación del servicio, así como los cambios en una infraestructura de transporte con el propósito de mejorar sus especificaciones técnicas iniciales</t>
  </si>
  <si>
    <t>Kilómetros de vías terciaria</t>
  </si>
  <si>
    <t>240204100</t>
  </si>
  <si>
    <t>2402112</t>
  </si>
  <si>
    <t>Vía terciaria con mantenimiento periódico o rutinario</t>
  </si>
  <si>
    <t>Incluye las acciones de conservación periódica o rutinaria de las vías de la red vial terciaria con el fin de mantener las condiciones óptimas para el tránsito y  el uso adecuado de la infraestructura de transporte.</t>
  </si>
  <si>
    <t>240211200</t>
  </si>
  <si>
    <t>4.500 Kilómetros de vía terciaria con mantenimiento periódico o rutinario</t>
  </si>
  <si>
    <t>2402096</t>
  </si>
  <si>
    <t>Vía terciaria atendida por emergencia</t>
  </si>
  <si>
    <t>Incluye intervenciones en las vías terciarias o urbanas para la normalización del tránsito luego de la ocurrencia de eventos que tengan como origen emergencias climáticas, telúricas, terrorismo, entre otros</t>
  </si>
  <si>
    <t>240209600</t>
  </si>
  <si>
    <t xml:space="preserve">Vía terciaria con mantenimiento de emergencia </t>
  </si>
  <si>
    <t>450 Kilómetros de vía terciaria con mantenimiento de emergencia</t>
  </si>
  <si>
    <t>2402098</t>
  </si>
  <si>
    <t>Sitio crítico de la red terciaria estabilizado</t>
  </si>
  <si>
    <t>Incluye intervenciones en sitios críticos por fallas geológicas en la red vial terciaria o urbana</t>
  </si>
  <si>
    <t>240209800</t>
  </si>
  <si>
    <t>150 Sitios críticos de la red terciaria estabilizados</t>
  </si>
  <si>
    <t>2402114</t>
  </si>
  <si>
    <t>Vía urbana mejorada</t>
  </si>
  <si>
    <t>Incluye la construcción de obras de infraestructura vial en vías urbanas que mejoren la prestación del servicio, así como los cambios en una infraestructura de transporte con el propósito de mejorar sus especificaciones técnicas iniciales.</t>
  </si>
  <si>
    <t>Kilómetros de vías urbanas</t>
  </si>
  <si>
    <t>240211400</t>
  </si>
  <si>
    <t xml:space="preserve">Vía urbana mejorada </t>
  </si>
  <si>
    <t>5 Kilómetros de vía urbana mejorada</t>
  </si>
  <si>
    <t>2402015</t>
  </si>
  <si>
    <t>Puente construido en vía secundaria</t>
  </si>
  <si>
    <t>Incluye la construcción de puentes en la red vial secundaria</t>
  </si>
  <si>
    <t>Número de puentes</t>
  </si>
  <si>
    <t>240201500</t>
  </si>
  <si>
    <t>Puente construido en vía secundaria existente</t>
  </si>
  <si>
    <t>2402019</t>
  </si>
  <si>
    <t>Puente de vía secundaria rehabilitado</t>
  </si>
  <si>
    <t>Puentes con intervenciones de infraestructura para devolverlos al estado inicial para el cual fueron construidos</t>
  </si>
  <si>
    <t>240201900</t>
  </si>
  <si>
    <t xml:space="preserve">Puente de vía secundaria rehabilitado </t>
  </si>
  <si>
    <t>2402022</t>
  </si>
  <si>
    <t>Puente de la red vial secundaria con mantenimiento</t>
  </si>
  <si>
    <t>Incluye las acciones de conservación periódica o rutinaria de puentes o viaductos de la red vial secundaria con el fin de mantener las condiciones óptimas para el tránsito y  el uso adecuado de la infraestructura de transporte</t>
  </si>
  <si>
    <t>240202200</t>
  </si>
  <si>
    <t xml:space="preserve">Puente de la red secundaria con mantenimiento </t>
  </si>
  <si>
    <t>336 Puentes de la red secundaria con mantenimiento</t>
  </si>
  <si>
    <t>2402044</t>
  </si>
  <si>
    <t>Puente construido en vía terciaria</t>
  </si>
  <si>
    <t>Incluye la construcción de puentes en la red vial terciaria existente para mejorar su capacidad</t>
  </si>
  <si>
    <t>240204400</t>
  </si>
  <si>
    <t>Puente construido en vía terciaria existente</t>
  </si>
  <si>
    <t>2 Puentes construidos en vía terciaria existente</t>
  </si>
  <si>
    <t>2402046</t>
  </si>
  <si>
    <t>Puente de la red vial terciaria rehabilitado</t>
  </si>
  <si>
    <t>Puentes de la red vial terciaria con intervenciones de  infraestructura para devolverlos al estado inicial para el cual fueron construidos</t>
  </si>
  <si>
    <t>240204600</t>
  </si>
  <si>
    <t xml:space="preserve">Puentes de la red terciaria rehabilitados </t>
  </si>
  <si>
    <t>2 Puentes de la red terciaria rehabilitados</t>
  </si>
  <si>
    <t>2402048</t>
  </si>
  <si>
    <t>Puente de la red vial terciaria con mantenimiento</t>
  </si>
  <si>
    <t>Incluye las acciones de conservación periódica  o rutinaria de puentes o viaductos de la red vial secundaria con el fin de mantener las condiciones óptimas para el tránsito y el uso adecuado de la infraestructura de transporte</t>
  </si>
  <si>
    <t>240204800</t>
  </si>
  <si>
    <t>Puentes de la red terciaria con mantenimiento</t>
  </si>
  <si>
    <t>504 Puentes de la red terciaria con mantenimiento</t>
  </si>
  <si>
    <t>2402051</t>
  </si>
  <si>
    <t>Puente peatonal de la red terciaria construido</t>
  </si>
  <si>
    <t>Incluye la construcción de puentes peatonales así como la implementación de intervenciones para la normalización del tránsito peatonal</t>
  </si>
  <si>
    <t>240205100</t>
  </si>
  <si>
    <t>2 Puentes peatonales de la red terciaria construidos</t>
  </si>
  <si>
    <t>2402119</t>
  </si>
  <si>
    <t>Puente construido en vía urbana existente</t>
  </si>
  <si>
    <t>Incluye la construcción de puentes nuevos en zonas  urbanas sin comunicación vial</t>
  </si>
  <si>
    <t>1 Puente construidos en vía urbana existente</t>
  </si>
  <si>
    <t>2402118</t>
  </si>
  <si>
    <t>Estudios de preinversión para la red vial regional</t>
  </si>
  <si>
    <t>240211800</t>
  </si>
  <si>
    <t>Estudios de pre inversión realizados</t>
  </si>
  <si>
    <t>Fallecidos por siniestros viales</t>
  </si>
  <si>
    <t xml:space="preserve">Mide la tasa de fallecidos por siniestros viales por cada 100.000
habitantes, con respecto al parque automotor </t>
  </si>
  <si>
    <t>Observatorio de la Agencia Nacional de Seguridad Vial - Ministerio de Transporte.</t>
  </si>
  <si>
    <t>Mantener en 258 los fallecidos en accidentes viales</t>
  </si>
  <si>
    <t>2402028</t>
  </si>
  <si>
    <t>Vía secundaria con obras complementarias de seguridad vial</t>
  </si>
  <si>
    <t>Incluye todos los Servicio y obras conexas a la red vial secundaria cuyo objetivo es garantizar la seguridad en las vías. Este producto se contempla en este programa sólo si se ejecuta cualquiera de las obras contempladas en el catálogo para la intervención de vías</t>
  </si>
  <si>
    <t>240202800</t>
  </si>
  <si>
    <t>Vía secundaria con obras complementarias  de seguridad vial</t>
  </si>
  <si>
    <t>2402049</t>
  </si>
  <si>
    <t>Vía terciaria con obras complementarias de seguridad vial</t>
  </si>
  <si>
    <t>Incluye todos los Servicio y obras conexos a la red vial terciaria cuyo objetivo es garantizar la seguridad en las vías. Este producto se contempla en este programa sólo si se ejecuta cualquiera de las obras contempladas en el catálogo para la intervención de vías.</t>
  </si>
  <si>
    <t>240204900</t>
  </si>
  <si>
    <t>Vía terciaria con obras complementarias  de seguridad vial</t>
  </si>
  <si>
    <t>10 Kilómetros de vía terciaria con obras complementarias  de seguridad vial</t>
  </si>
  <si>
    <t>Cobertura de energía eléctrica</t>
  </si>
  <si>
    <t>Mide la proporción entre el
número de viviendas que cuentan con la infraestructura eléctrica disponible, sobre el total de viviendas.</t>
  </si>
  <si>
    <t>* Dane
* Ministerio de Minas y Energía</t>
  </si>
  <si>
    <t>Incrementar a 92,42% la cobertura del servicio de energía eléctrica</t>
  </si>
  <si>
    <t>Minas y Energía</t>
  </si>
  <si>
    <t>2102045</t>
  </si>
  <si>
    <t>Redes domiciliarias de energía eléctrica instaladas</t>
  </si>
  <si>
    <t>Permite la conexión de las viviendas a la red del sistema de distribución local de energía eléctrica. Incluye acometida y medidor.</t>
  </si>
  <si>
    <t>210204500</t>
  </si>
  <si>
    <t>Viviendas conectadas  a la red del sistema de distribución local de energía eléctrica</t>
  </si>
  <si>
    <t>2.500 Viviendas conectadas  a la red del sistema de distribución local de energía eléctrica</t>
  </si>
  <si>
    <t>2102058</t>
  </si>
  <si>
    <t>40 Unidades de generación fotovoltaica de energía eléctrica instaladas</t>
  </si>
  <si>
    <t>2 Estudios de pre inversión elaborados</t>
  </si>
  <si>
    <t>MW</t>
  </si>
  <si>
    <t>consolidación productiva del sector de energía eléctrica</t>
  </si>
  <si>
    <t>Cobertura del servicio público domiciliario de gas combustible</t>
  </si>
  <si>
    <t>Mide la proporción entre el
número de viviendas que cuentan con  servicio público domiciliario de gas combustible, sobre el total de viviendas.</t>
  </si>
  <si>
    <t>* Dane</t>
  </si>
  <si>
    <t>Incrementar a 30,50 % la cobertura del servicio público domiciliario de gas combustible</t>
  </si>
  <si>
    <t>Acceso al servicio público domiciliario de gas combustible</t>
  </si>
  <si>
    <t>2101016</t>
  </si>
  <si>
    <t>Redes domiciliarias de gas combustible instaladas</t>
  </si>
  <si>
    <t>Permite la conexión de las viviendas a la red de distribución local de gas domiciliario. Incluye acometida y medidor.</t>
  </si>
  <si>
    <t>210101600</t>
  </si>
  <si>
    <t>Viviendas conectadas a la red local de gas combustible</t>
  </si>
  <si>
    <t>4.700 Viviendas conectadas a la red local de gas combustible</t>
  </si>
  <si>
    <t>Municipios con ampliación de cobertura de alumbrado público</t>
  </si>
  <si>
    <t>mide el número de municipios que vayan a tener  ampliación de la red de alumbrado público en los municipios del Cauca</t>
  </si>
  <si>
    <t>secretaria de infraestructura</t>
  </si>
  <si>
    <t>Incrementar a 15 municipios con la ampliación de cobertura en el alumbrado publico sostenible</t>
  </si>
  <si>
    <t>servicio de alumbrado publico</t>
  </si>
  <si>
    <t>Corresponde a la prestación del servicio público no domiciliario de iluminación, inherente al servicio de energía eléctrica, que se presta con el fin de dar visibilidad al espacio público, bienes de uso público y demás espacios de libre circulación, con tránsito vehicular o peatonal, dentro del perímetro urbano y rural de un municipio o distrito, para el normal desarrollo de las actividades. El servicio de alumbrado público comprende las actividades de suministro de energía eléctrica al sistema de alumbrado público, la administración y operación de dicho sistema.</t>
  </si>
  <si>
    <t>Número de lámparas de alumbrado público</t>
  </si>
  <si>
    <t>Lámparas de alumbrado público en funcionamiento</t>
  </si>
  <si>
    <t>2.000 Lámparas de alumbrado público en funcionamiento</t>
  </si>
  <si>
    <t>4302</t>
  </si>
  <si>
    <t>Incluye la realización de estudios de pre factibilidad, factibilidad o definitivos para la ejecución de proyectos</t>
  </si>
  <si>
    <t>8 Estudios de pre inversión realizados</t>
  </si>
  <si>
    <t>Obras que están destinadas a corregir las instalaciones existentes, a fin de garantizar mejores condiciones en la habitabilidad del espacio y la mejora consecuente en la prestación del servicio. Aumento de la cantidad de baterías sanitarias, la implementación de espacios de servicios que antes no se tenían.</t>
  </si>
  <si>
    <t>4302028</t>
  </si>
  <si>
    <t>Coliseos cubiertos mejorados</t>
  </si>
  <si>
    <t>Número de coliseos</t>
  </si>
  <si>
    <t>430202800</t>
  </si>
  <si>
    <t>Coliseos mejorados</t>
  </si>
  <si>
    <t>4302025</t>
  </si>
  <si>
    <t>Coliseos cubiertos construidos y dotados</t>
  </si>
  <si>
    <t>Infraestructura construida y dotada con los instrumentos necesarios para la óptima realización del deporte.</t>
  </si>
  <si>
    <t>430202500</t>
  </si>
  <si>
    <t>Coliseos construidos y dotados</t>
  </si>
  <si>
    <t>1 Coliseo construido y dotado</t>
  </si>
  <si>
    <t>4302015</t>
  </si>
  <si>
    <t>Pistas construidas y dotadas</t>
  </si>
  <si>
    <t>Número de pistas</t>
  </si>
  <si>
    <t>430201500</t>
  </si>
  <si>
    <t>4302074</t>
  </si>
  <si>
    <t>Centro de alto rendimiento construido y dotado</t>
  </si>
  <si>
    <t>Número de centros de alto rendimiento</t>
  </si>
  <si>
    <t>430207400</t>
  </si>
  <si>
    <t>Centro de alto Rendimiento construido y dotado</t>
  </si>
  <si>
    <t>4302010</t>
  </si>
  <si>
    <t>Estadios construidos</t>
  </si>
  <si>
    <t>Construcción de escenarios con graderías, destinados a la realización de competiciones o espectáculos de carácter deportivo, cultural, artístico o actos cívicos al aire libre Todo estadio contará con servicios complementarios. La capacidad de un estadio no podrá ser inferior a 3.000 espectadores acomodados en tribunas de carácter permanente.</t>
  </si>
  <si>
    <t>Número de estadios</t>
  </si>
  <si>
    <t>430201000</t>
  </si>
  <si>
    <t>1 Estadio construido</t>
  </si>
  <si>
    <t>4301025</t>
  </si>
  <si>
    <t>Cancha construida</t>
  </si>
  <si>
    <t>Construcción de canchas, entendidas como el lugar específico donde se realiza una práctica deportiva, que puede ser cubierto o descubierto de acuerdo con la disciplina deportiva</t>
  </si>
  <si>
    <t>Número de canchas</t>
  </si>
  <si>
    <t>430102500</t>
  </si>
  <si>
    <t>1 Cancha construida</t>
  </si>
  <si>
    <t>4301029</t>
  </si>
  <si>
    <t>Cancha mejorada</t>
  </si>
  <si>
    <t>430102900</t>
  </si>
  <si>
    <t>1 Cancha mejorada</t>
  </si>
  <si>
    <t>AGRICULTURA Y DESARROLLO RURAL</t>
  </si>
  <si>
    <t>1709078</t>
  </si>
  <si>
    <t>Plaza de mercado adecuadas</t>
  </si>
  <si>
    <t>Lugar con infraestructura  que acopia productores y comercializadores minoristas a  lo cuales el cliente final y/o consumidor  podrá tener acceso a los productos que se ofrecen.</t>
  </si>
  <si>
    <t>Número de plazas de mercado</t>
  </si>
  <si>
    <t>170907800</t>
  </si>
  <si>
    <t>Plazas de mercado adecuadas</t>
  </si>
  <si>
    <t xml:space="preserve">Cobertura en el servicio público domiciliario de acueducto en la zona urbana </t>
  </si>
  <si>
    <t>Mide el porcentaje de viviendas conectadas al servicio público domiciliario de acueducto en la zona urbana</t>
  </si>
  <si>
    <t xml:space="preserve"> Superintendencia de Servicios Públicos Domiciliarios</t>
  </si>
  <si>
    <t>Acceso de la población a los servicios de agua potable y saneamiento básico</t>
  </si>
  <si>
    <t>Acueductos optimizados</t>
  </si>
  <si>
    <t>Conjunto de acciones encaminadas a mejorar la capacidad, eficiencia y eficacia de la infraestructura componente del sistema de acueducto mediante su intervención parcial o total.</t>
  </si>
  <si>
    <t>Número de acueductos</t>
  </si>
  <si>
    <t xml:space="preserve">5  acueductos urbanos optimizados
</t>
  </si>
  <si>
    <t>Acueductos construidos</t>
  </si>
  <si>
    <t>Conjunto de acciones y obras para la implementación de sistemas de acueducto nuevos.</t>
  </si>
  <si>
    <t>1 acueducto regional construido</t>
  </si>
  <si>
    <t>Cobertura en el servicio público domiciliario de acueducto en la zona urbana y rural</t>
  </si>
  <si>
    <t>Mide el porcentaje de viviendas conectadas al servicio público domiciliario de acueducto en la zona urbana y rural</t>
  </si>
  <si>
    <t xml:space="preserve">Aumentar a 55,84% la cobertura en el servicio público domiciliario de acueducto en la zona urbana </t>
  </si>
  <si>
    <t>2 acueductos regionales optimizados</t>
  </si>
  <si>
    <t>Servicio de asistencia técnica para la administración y operación de los servicios públicos domiciliarios</t>
  </si>
  <si>
    <t xml:space="preserve">Acciones orientadas a desarrollar capacidades para que las personas prestadoras de servicios públicos domiciliarios de acueducto, alcantarillado y aseo de las que trata el artículo 1 de la Ley 142 de 1994,  consoliden habilidades y pongan en marcha estrategias para realizar funciones inherentes al cumplimiento de su objeto. </t>
  </si>
  <si>
    <t xml:space="preserve">40 asistencias técnicas realizadas a los municipios vinculados al Plan Departamental de Agua  PDA </t>
  </si>
  <si>
    <t>Número de asistencias</t>
  </si>
  <si>
    <t>50 asistencias técnicas realizadas a los prestadores de los 42 Municipios del Departamento del Cauca</t>
  </si>
  <si>
    <t>Estudios de pre inversión e inversión</t>
  </si>
  <si>
    <t>Número de estudios y diseños</t>
  </si>
  <si>
    <t xml:space="preserve">Estudios o diseños realizados </t>
  </si>
  <si>
    <t>55 proyectos de pre inversión realizados</t>
  </si>
  <si>
    <t>Cobertura en el servicio público domiciliario de acueducto en la zona rural</t>
  </si>
  <si>
    <t xml:space="preserve">Mide el porcentaje de viviendas conectadas al servicio público domiciliario de acueducto en la zona rural </t>
  </si>
  <si>
    <t xml:space="preserve">5 acueductos rurales construidos 
</t>
  </si>
  <si>
    <t>Acueductos ampliados</t>
  </si>
  <si>
    <t>Conjunto de acciones y obras requeridas para aumentar la capacidad del acueducto en una misma área de cobertura.</t>
  </si>
  <si>
    <t xml:space="preserve">1 acueducto rural ampliado </t>
  </si>
  <si>
    <t xml:space="preserve">7 acueductos rurales optimizados
</t>
  </si>
  <si>
    <t xml:space="preserve">Cobertura en el servicio público de alcantarillado en la zona urbana </t>
  </si>
  <si>
    <t>Mide el porcentaje de viviendas conectadas al servicio público de alcantarillado en la zona urbana</t>
  </si>
  <si>
    <t>4003</t>
  </si>
  <si>
    <t>Alcantarillados construidos</t>
  </si>
  <si>
    <t>Conjunto de acciones y obras para la implementación de sistemas de alcantarillado nuevos.</t>
  </si>
  <si>
    <t>Número de alcantarillados</t>
  </si>
  <si>
    <t xml:space="preserve">1 alcantarillado urbano construido </t>
  </si>
  <si>
    <t>Alcantarillados ampliados</t>
  </si>
  <si>
    <t>Conjunto de acciones y obras requeridas para aumentar la capacidad del alcantarillado en una misma área de cobertura.</t>
  </si>
  <si>
    <t xml:space="preserve">Alcantarillados optimizados </t>
  </si>
  <si>
    <t>Conjunto de acciones encaminadas a mejorar la capacidad, eficiencia y eficacia de la infraestructura componente del sistema de alcantarillado mediante su intervención parcial o total.</t>
  </si>
  <si>
    <t>Alcantarillados optimizados</t>
  </si>
  <si>
    <t>8 alcantarillados urbanos optimizados</t>
  </si>
  <si>
    <t>Cobertura en el servicio público de alcantarillado en la zona rural</t>
  </si>
  <si>
    <t>Mide el porcentaje de viviendas conectadas al servicio público de alcantarillado en la zona rural</t>
  </si>
  <si>
    <t xml:space="preserve">1 alcantarillado rural construido
</t>
  </si>
  <si>
    <t>3 alcantarillados rurales optimizados</t>
  </si>
  <si>
    <t>Cobertura en el servicio público de aseo urbano</t>
  </si>
  <si>
    <t xml:space="preserve">Mide el porcentaje de viviendas que reciben el servicio público de aseo en la zona urbana </t>
  </si>
  <si>
    <t>Aumentar a 92,17% la cobertura en el servicio de aseo en la zona urbana</t>
  </si>
  <si>
    <t>Servicio de Aseo</t>
  </si>
  <si>
    <t>Es el servicio de recolección municipal de residuos, principalmente sólidos. También se aplicará este servicio a las actividades complementarias de transporte, tratamiento, aprovechamiento y disposición final de tales residuos.</t>
  </si>
  <si>
    <t>Usuarios con acceso al servicio de aseo</t>
  </si>
  <si>
    <t xml:space="preserve"> Superintendencia de Servicios Públicos Domiciliarios e información propia</t>
  </si>
  <si>
    <t xml:space="preserve">10.000 usuarios con los componentes de recolección y transporte de residuos sólidos optimizado
</t>
  </si>
  <si>
    <t xml:space="preserve">7.000 usuarios con el componente de disposición final optimizado
</t>
  </si>
  <si>
    <t>Estación de clasificación y aprovechamiento de residuos sólidos construida</t>
  </si>
  <si>
    <t>Corresponde a la infraestructura diseñada para el pesaje, clasificación, recuperación y tratamiento de los residuos sólidos  aprovechables, mediante procesos manuales, mecánicos o mixtos y que cuenten con las autorizaciones ambientales a que haya lugar.</t>
  </si>
  <si>
    <t>Número de estaciones</t>
  </si>
  <si>
    <t>Estaciones de clasificación y aprovechamiento de residuos sólidos construidas</t>
  </si>
  <si>
    <t>Cobertura en el servicio público de aseo rural</t>
  </si>
  <si>
    <t>13.64%</t>
  </si>
  <si>
    <t>Aumentar a 20,18% la cobertura en el servicio de aseo en la zona rural</t>
  </si>
  <si>
    <t>Mide el porcentaje de viviendas que reciben el servicio público de aseo en la zona rural</t>
  </si>
  <si>
    <t xml:space="preserve">6.000 nuevos usuarios con acceso al servicio de aseo rural </t>
  </si>
  <si>
    <t>Soluciones alternativas para acceso al agua para consumo humano</t>
  </si>
  <si>
    <t>Infraestructura de aprovisionamiento con soluciones alternativas como filtros, pilas públicas, entre otros, que permite acceder al agua en zonas rurales empleando opciones técnicas, operativas y de gestión que no reúnen las condiciones convencionales de los servicios públicos domiciliarios de acueducto.</t>
  </si>
  <si>
    <t>Número de soluciones</t>
  </si>
  <si>
    <t>Soluciones alternativas para acceso al agua para consumo humano implementadas</t>
  </si>
  <si>
    <t>24 soluciones para el acceso al agua para consumo humano implementados</t>
  </si>
  <si>
    <t>4502</t>
  </si>
  <si>
    <t>Fortalecimiento del buen gobierno para el respeto y garantía de los derechos humanos</t>
  </si>
  <si>
    <t>450203000</t>
  </si>
  <si>
    <t>1 documento de caracterización sociodemográfica consejos comunitarios, resguardos- cabildos indígenas, asociaciones - organizaciones campesinas y población room, elaborada  con enfoque diferencial de discapacidad, género y diversidad sexual</t>
  </si>
  <si>
    <t>4502022</t>
  </si>
  <si>
    <t xml:space="preserve">Corresponde al acompañamiento, apoyo,  asesoría y seguimiento técnico para la transferencia de herramientas de gestión y conocimiento en políticas, planes , proyectos y programas de apoyo a la dirección y gestión de la administración territorial. </t>
  </si>
  <si>
    <t xml:space="preserve">Número de instancias </t>
  </si>
  <si>
    <t>450202200</t>
  </si>
  <si>
    <t>Instancias territoriales de coordinación institucional asistidas y apoyadas</t>
  </si>
  <si>
    <t xml:space="preserve">Implementar 28 instancias y/o espacios de fortalecimiento técnico a los procesos organizativos, identitarios, de gobierno propio y para el reconocimiento de las comunidades étnicas y campesinas del territorio </t>
  </si>
  <si>
    <t>4502034</t>
  </si>
  <si>
    <t xml:space="preserve">Servicio de educación informal </t>
  </si>
  <si>
    <t>450203400</t>
  </si>
  <si>
    <t>31 consultivos de comunidades negras, afrodescendientes, raizales y palenqueras capacitadas en ley 70, procesos de gobierno propio y organizativo</t>
  </si>
  <si>
    <t>4502033</t>
  </si>
  <si>
    <t>Servicio de integración de la oferta pública</t>
  </si>
  <si>
    <t>Corresponde al diseño e implementación de espacios que articulen la oferta institucional para que los ciudadanos conozcan sus derechos y deberes y los mecanismos de acceso a la oferta publica.</t>
  </si>
  <si>
    <t>Número de espacios</t>
  </si>
  <si>
    <t>450203300</t>
  </si>
  <si>
    <t>Espacios de integración de oferta pública generados</t>
  </si>
  <si>
    <t>40 espacios de articulación institucional y de las  expresiones  étnicas, campesinas y minoritarias, apoyadas.</t>
  </si>
  <si>
    <t>4599</t>
  </si>
  <si>
    <t>4599032</t>
  </si>
  <si>
    <t>Documentos cuyo objetivo es dar una orientación frente a las acciones que el Estado debe realizar en el marco de una tema específico con el fin de suplir necesidades de interés público, materializables en los diferentes instrumentos de planeación y presupuestación.</t>
  </si>
  <si>
    <t>459903200</t>
  </si>
  <si>
    <t>Operatividad de los espacios de participación</t>
  </si>
  <si>
    <t xml:space="preserve">
Mide el cumplimiento de la operatividad de las instancias de Participación como punto de encuentro entre la administración pública y la ciudadanía en donde a través de procesos de dialogo, deliberación y concertación, se determinan acciones en procura del bienestar general.
</t>
  </si>
  <si>
    <t>No disponible</t>
  </si>
  <si>
    <t>Secretaría de Gobierno y Participación</t>
  </si>
  <si>
    <t>50% de espacios de participación ciudadana operando</t>
  </si>
  <si>
    <t>4502016</t>
  </si>
  <si>
    <t>Servicio de información implementado</t>
  </si>
  <si>
    <t>Corresponde al proceso que mejora en la disposición de la información para asegurar que sea accesible, confiable y oportuna.</t>
  </si>
  <si>
    <t>450201600</t>
  </si>
  <si>
    <t>1 sistema de comunicación para el fortalecimiento de la transparencia y acceso a la información pública.</t>
  </si>
  <si>
    <t>4502001</t>
  </si>
  <si>
    <t>Servicio de promoción a la participación ciudadana</t>
  </si>
  <si>
    <t>Corresponde al diseño e implementación de acciones y estrategias que promuevan el ejercicio de la participación ciudadana.</t>
  </si>
  <si>
    <t>450200100</t>
  </si>
  <si>
    <t>Espacios de participación promovidos</t>
  </si>
  <si>
    <t>42 instancias de fortalecimiento a la ciudadanía en  mecanismos de control social.</t>
  </si>
  <si>
    <t>Salón comunal dotado</t>
  </si>
  <si>
    <t>Incluye la dotación a la infraestructura construida.</t>
  </si>
  <si>
    <t>Número de salones comunales</t>
  </si>
  <si>
    <t>450200800</t>
  </si>
  <si>
    <t>Salones comunales dotados</t>
  </si>
  <si>
    <t xml:space="preserve">2.000 salones comunales dotados en el marco de la estrategia de fortalecimiento de la acción comunal
</t>
  </si>
  <si>
    <t>Participación política de las mujeres</t>
  </si>
  <si>
    <t>Mide la relación porcentual de mujeres elegidas en cargos de elección popular: Gobernación, Asamblea, Alcaldías, Concejos Municipales y JAL en relación al total de cargos elegidos</t>
  </si>
  <si>
    <t>Misión de Observación Electoral - MOE
Balance electoral y legislativo en torno a la participación política de las mujeres en Colombia</t>
  </si>
  <si>
    <t>Aumentar a 28,71% la participación política de las mujeres en cargos de elección popular</t>
  </si>
  <si>
    <t>Secretaría de la Mujer</t>
  </si>
  <si>
    <t>4502025</t>
  </si>
  <si>
    <t>Servicio de organización de procesos electorales</t>
  </si>
  <si>
    <t xml:space="preserve">Incluye la disposición de los espacios y la logística para el desarrollo de procesos electorales. </t>
  </si>
  <si>
    <t>Número de procesos electorales</t>
  </si>
  <si>
    <t>450202500</t>
  </si>
  <si>
    <t>procesos electorales realizados</t>
  </si>
  <si>
    <t>6 procesos electorales asistidos para el fortalecimiento técnico en asuntos electorales con enfoque de género</t>
  </si>
  <si>
    <t>Riesgo de la participación social y política de líderes, lideresas, defensores y defensoras de Derechos Humanos</t>
  </si>
  <si>
    <t xml:space="preserve">Mide la eficacia de las acciones dirigidas a mitigar los riesgos a la participación social y política de líderes, lideresas defensores y defensoras de DDHH  y preservar el derecho a la vida, dignidad, integridad y seguridad personal </t>
  </si>
  <si>
    <t>Red de Derechos Humanos del Suroccidente Colombiano Francisco Isaías Cifuentes - REDDHFIC
Gobernación del Cauca- Secretaría de Gobierno y Participación</t>
  </si>
  <si>
    <t xml:space="preserve">Lograr disminuir a 35  el riesgo de  la participación social y política de líderes, lideresas, defensores y defensoras de DDHH  </t>
  </si>
  <si>
    <t>4502024</t>
  </si>
  <si>
    <t>Servicio de apoyo para la implementación de medidas en derechos humanos y derecho internacional humanitario</t>
  </si>
  <si>
    <t xml:space="preserve"> Implementar decisiones de instancias internacionales frente a violaciones de Derechos Humanos para el cumplimiento de las obligaciones que tiene el Estado colombiano.</t>
  </si>
  <si>
    <t>Número de medidas</t>
  </si>
  <si>
    <t>450202400</t>
  </si>
  <si>
    <t>Medidas implementadas en cumplimiento de las obligaciones internacionales en materia de Derechos Humanos y Derecho Internacional Humanitario</t>
  </si>
  <si>
    <t xml:space="preserve">21 medidas para el respeto y garantía de los Derechos Humanos y el Derecho Internacional Humanitario implementadas
</t>
  </si>
  <si>
    <t>4501003</t>
  </si>
  <si>
    <t>Escuelas territoriales de convivencia ciudadana construidas</t>
  </si>
  <si>
    <t>Acciones enfocadas a dotar a la ciudadanía de conocimientos, herramientas, habilidades y destrezas que  aporten a su desarrollo personal, social, político y cultural ,  con énfasis en la construcción de la paz, la convivencia y la reconciliación.</t>
  </si>
  <si>
    <t>450100300</t>
  </si>
  <si>
    <t>Escuelas territoriales de convivencia creadas en las regiones</t>
  </si>
  <si>
    <t>4501031</t>
  </si>
  <si>
    <t>Documentos normativos</t>
  </si>
  <si>
    <t>Incluye la realización de documentos de contenido normativo para la reglamentación de los proyectos de ley presentados y aprobados.</t>
  </si>
  <si>
    <t>450103100</t>
  </si>
  <si>
    <t>Documentos normativos realizados</t>
  </si>
  <si>
    <t>4599025</t>
  </si>
  <si>
    <t>459902500</t>
  </si>
  <si>
    <t>Índice Departamental de seguridad y convivencia ciudadana</t>
  </si>
  <si>
    <t>Mide el número de delitos y/o comportamientos contrarios a la convivencia ciudadana por 100.000 habitantes</t>
  </si>
  <si>
    <t xml:space="preserve">Hurto a personas 364,4
Violencia Intrafamiliar 187,9
Lesiones personales 169,1
Amenazas 164,6
Homicidios 56,5
Delitos Sexuales 52,3
Extorsión 28,7 </t>
  </si>
  <si>
    <t>Informe Departamental de convivencia y seguridad ciudadana 
Observatorio del sistema de ciudades DNP</t>
  </si>
  <si>
    <t>Disminuir en 8% la tendencia de los delitos contra la seguridad y convivencia ciudadana.</t>
  </si>
  <si>
    <t>4501026</t>
  </si>
  <si>
    <t>Documentos Planeación</t>
  </si>
  <si>
    <t>Documentos cuyo objetivo es plasmar una visión de futuro a  nivel de entidad territorial, comunidad, sector, región, entidad o cualquier nivel de desagregación que se requiera. Incluye objetivos, estrategias, metas e indicadores.</t>
  </si>
  <si>
    <t>450102600</t>
  </si>
  <si>
    <t>Planes estratégicos elaborados</t>
  </si>
  <si>
    <t>1 documento estratégico,  para el seguimiento y evaluación de los 42 planes integrales de seguridad y convivencia ciudadana del los municipios</t>
  </si>
  <si>
    <t>4501044</t>
  </si>
  <si>
    <t>Documentos metodológicos</t>
  </si>
  <si>
    <t>Documentos cuyo objetivo es describir y explicar métodos, herramientas analíticas, o procesos que determinan un camino o forma de realizar un análisis en particular.</t>
  </si>
  <si>
    <t>450104400</t>
  </si>
  <si>
    <t>Documentos metodológicos realizados</t>
  </si>
  <si>
    <t>4501001</t>
  </si>
  <si>
    <t xml:space="preserve">Incluye las acciones de transferencia de conocimientos y procesos para la implementación de políticas y lineamientos sobre convivencia y seguridad ciudadana, prestados por los actores competentes. </t>
  </si>
  <si>
    <t>450100100</t>
  </si>
  <si>
    <t>Instancias territoriales asistidas técnicamente</t>
  </si>
  <si>
    <t>4 iniciativas de fortalecimiento a la convivencia ciudadana en el territorio caucano implementadas</t>
  </si>
  <si>
    <t>Justicia y del derecho</t>
  </si>
  <si>
    <t>1202</t>
  </si>
  <si>
    <t xml:space="preserve"> Promoción al acceso a la justicia</t>
  </si>
  <si>
    <t>1202019</t>
  </si>
  <si>
    <t>Servicio de promoción del acceso a la justicia</t>
  </si>
  <si>
    <t>Comprende el desarrollo de estrategias para la promoción del acceso a la justicia </t>
  </si>
  <si>
    <t>120201900</t>
  </si>
  <si>
    <t>Estrategias de acceso a la justicia desarrolladas</t>
  </si>
  <si>
    <t>Reparación integral de las víctimas</t>
  </si>
  <si>
    <t>Mide el nivel de cumplimiento de las  medidas de prevención, protección, atención, asistencia y reparación integral a las víctimas del conflicto armado interno</t>
  </si>
  <si>
    <t>Reporte Unificado del Sistema de Información, Coordinación y Seguimiento Territorial  de la Política Pública de Victimas del Conflicto Armado Interno - RUSICST - Ministerio del Interior Unidad para la Atención y la Reparación Integral de las Víctimas - UARIV</t>
  </si>
  <si>
    <t>Incrementar a 90% el nivel de cumplimiento de las  medidas de prevención, protección, atención, asistencia y reparación integral a las víctimas del conflicto armado interno</t>
  </si>
  <si>
    <t>4101</t>
  </si>
  <si>
    <t>Atención, asistencia  y reparación integral a las víctimas</t>
  </si>
  <si>
    <t>4101092</t>
  </si>
  <si>
    <t>Servicios de satisfacción y garantías de no repetición a víctimas del conflicto armado</t>
  </si>
  <si>
    <t>Corresponde a la implementación de medidas de satisfacción y garantías de no repetición a víctimas del conflicto armado dentro del proceso de Reparación Integral. Comprende la implementación de acciones concertadas y estrategias grupales en los componentes de memoria, dignificación y recuperación de prácticas sociales. Este incluye el reconocimiento de víctima ante la comunidad y el ofensor, reconocimiento de responsabilidad de los hechos y solicitudes de perdón, homenajes y actos conmemorativos a las victimas del conflicto armado, difusión del relato de víctimas y apoyo psicosocial en entrega de restos a familiares de víctimas de desaparición forzada, así como, acciones en el marco de la medida de garantías de no repetición a nivel individual enfocada en los componentes de pedagogía social y reconciliación.</t>
  </si>
  <si>
    <t>Número de víctimas</t>
  </si>
  <si>
    <t>410109200</t>
  </si>
  <si>
    <t>Víctimas que acceden a medidas de satisfacción y de garantías de no repetición a nivel individual</t>
  </si>
  <si>
    <t>Servicio de acompañamiento comunitario a los hogares en riesgo de desplazamiento, retornados o reubicados</t>
  </si>
  <si>
    <t>El servicio corresponde a  un  proceso de acompañamiento a los hogares en riesgo de desplazamiento, o retornados, o reubicados que busca la implementación de iniciativas de reconstrucción del tejido social y la integración comunitaria,  realizando acciones como elaboración de plan de vida y la identificación e implementación de las iniciativas para el fortalecimiento social y comunitario.</t>
  </si>
  <si>
    <t>410107400</t>
  </si>
  <si>
    <t>Hogares apoyados con procesos de acompañamiento comunitario</t>
  </si>
  <si>
    <t xml:space="preserve">100  hogares apoyados en la formulación e implementación de los planes de retornos y reubicaciones de la población víctima del conflicto armado  
</t>
  </si>
  <si>
    <t>4101027</t>
  </si>
  <si>
    <t>Servicio de asistencia funeraria</t>
  </si>
  <si>
    <t>La asistencia funeraria se entrega a los familiares de las víctimas de desaparición forzada y homicidio  en el marco de un proceso de entrega de cuerpos o restos óseos.</t>
  </si>
  <si>
    <t>Porcentaje de procesos de entrega de cuerpos o restos óseos</t>
  </si>
  <si>
    <t>410102700</t>
  </si>
  <si>
    <t>Procesos de entrega de cuerpos o restos óseos acompañados según solicitudes remitidas por la Fiscalía</t>
  </si>
  <si>
    <t xml:space="preserve">100% de  hogares de víctimas subsidiados en asistencia funeraria a la demanda
</t>
  </si>
  <si>
    <t>4101038</t>
  </si>
  <si>
    <t>Servicio de asistencia técnica para la participación de las víctimas</t>
  </si>
  <si>
    <t>Orientados a generar mecanismos mediante los cuales las víctimas tengan participación conjunta y activa en la determinación de las medidas y programas que se desarrollan en su proceso de atención y reparación.</t>
  </si>
  <si>
    <t>Número de eventos</t>
  </si>
  <si>
    <t>410103800</t>
  </si>
  <si>
    <t>Eventos de participación realizados</t>
  </si>
  <si>
    <t>1 proceso de elección de la mesa departamental de víctimas cofinanciado</t>
  </si>
  <si>
    <t xml:space="preserve">150 eventos de participación, coordinación y seguimiento a ordenes de sentencia que demande el protocolo de participación de la mesa departamental de víctimas.
 (comités técnicos, plenarios, subcomités y comités de justicia transicional y cumplimiento a los decretos étnicos diferenciales 4633, 4634 y 4635 de 2011 e iniciativas de memoria histórica ) realizados conforme a la normatividad vigente.
</t>
  </si>
  <si>
    <t>4101023</t>
  </si>
  <si>
    <t>Servicio de orientación y comunicación a las víctimas</t>
  </si>
  <si>
    <t>Servicio desarrollados para brindar atención, comunicación y orientación a las víctimas a través de los diferentes canales que dispone la Unidad para la Atención a las victimas.</t>
  </si>
  <si>
    <t>Solicitudes tramitadas</t>
  </si>
  <si>
    <t>410102300</t>
  </si>
  <si>
    <t>Solicitudes atendidas por canal presencial</t>
  </si>
  <si>
    <t xml:space="preserve">400 personas atendidas técnicamente que demanden información sobre la implementación de la ley 1448 restitución de tierras y sus decretos étnicos diferenciales 
</t>
  </si>
  <si>
    <t>4101047</t>
  </si>
  <si>
    <t>Servicio de divulgación y socialización para la implementación del proceso de reparación colectiva</t>
  </si>
  <si>
    <t>Corresponde a la  implementación de mecanismos para garantizar la participación de los Sujetos de Reparación Colectiva mediante información oportuna, clara y precisa. De igual manera permite la  identificación de necesidades y expectativas de la reparación, buscando la promoción del proceso de reparación colectiva a través de sus objetivos, componentes, mecanismos y alcances.</t>
  </si>
  <si>
    <t>Número de comités de impulso</t>
  </si>
  <si>
    <t>410104700</t>
  </si>
  <si>
    <t>Comités de impulso conformados</t>
  </si>
  <si>
    <t xml:space="preserve">12 Comités de impulso  para la formulación e implementación de planes de  reparación colectiva para los sujetos colectivos y víctimas de comunidades étnicas.
</t>
  </si>
  <si>
    <t>4101025</t>
  </si>
  <si>
    <t>Servicio de ayuda y atención humanitaria</t>
  </si>
  <si>
    <t>Mediante los cuales se entrega ayuda y atención humanitaria a las víctimas del conflicto armado. La ayuda humanitaria se entrega a las víctimas de otros hechos diferentes al desplazamiento forzado y la atención humanitaria a víctimas de desplazamiento forzado.</t>
  </si>
  <si>
    <t>410102500</t>
  </si>
  <si>
    <t>Personas con asistencia humanitaria</t>
  </si>
  <si>
    <t xml:space="preserve"> Personas que permanecen en el proceso de reincorporación
</t>
  </si>
  <si>
    <t>Mide el número de Personas que permanecen en el Proceso de Reincorporación</t>
  </si>
  <si>
    <t>Agencia para la Reincorporación y la Normalización - ARN</t>
  </si>
  <si>
    <t>Mantener el 100% de personas en proceso de reincorporación vinculadas a las acciones propias de la política de este grupo poblacional</t>
  </si>
  <si>
    <t>4501049</t>
  </si>
  <si>
    <t>450104900</t>
  </si>
  <si>
    <t>Resultados  Medición del desempeño institucional -FURAG</t>
  </si>
  <si>
    <t>4599031</t>
  </si>
  <si>
    <t>Corresponde al acompañamiento, apoyo,  asesoría y seguimiento técnico para la transferencia de herramientas de gestión y conocimiento en políticas, planes , proyectos y programas de apoyo a la dirección y gestión de la administración territorial.</t>
  </si>
  <si>
    <t>Número de entidades, organismos y dependencias</t>
  </si>
  <si>
    <t>459903100</t>
  </si>
  <si>
    <t>Entidades, organismos y dependencias asistidos técnicamente</t>
  </si>
  <si>
    <t xml:space="preserve"> 1 estrategia de gestión pública efectiva orientada a la implementación de los principios orientadores del buen gobierno.</t>
  </si>
  <si>
    <t>4599017</t>
  </si>
  <si>
    <t>Servicio de gestión documental</t>
  </si>
  <si>
    <t>planificación, manejo y organización de la documentación producida y recibida por las entidades, desde su origen hasta su destino final, con el objeto de facilitar su utilización y conservación. (Ley 594 de 2000)</t>
  </si>
  <si>
    <t>459901700</t>
  </si>
  <si>
    <t>Sistema de gestión documental implementado</t>
  </si>
  <si>
    <t>1 sistema de gestión documental implementado para el fortalecimiento de la oficina de  inspección vigilancia y control</t>
  </si>
  <si>
    <t>Incidencia de la Pobreza Monetaria</t>
  </si>
  <si>
    <t xml:space="preserve">Mide el porcentaje de personas del departamento del Cauca, que no cuentan con el dinero  necesario al mes para adquirir  una canasta básica de alimentos, servicios y otros bienes mínimos o vitales para vivir. </t>
  </si>
  <si>
    <t>DANE, Gran Encuesta Integrada de Hogares GEIH 2021-2022.</t>
  </si>
  <si>
    <t>4103058</t>
  </si>
  <si>
    <t>Servicio de apoyo para el fortalecimiento de unidades productivas colectivas para la generación de ingresos</t>
  </si>
  <si>
    <t>Corresponde a la entrega de recursos en especie o monetarios mediante incentivos dirigidos a generar las condiciones para el fortalecimiento de las unidades productivas colectivas.</t>
  </si>
  <si>
    <t>410305800</t>
  </si>
  <si>
    <t>Unidades productivas colectivas fortalecidas</t>
  </si>
  <si>
    <t xml:space="preserve">7 unidades productivas colectivas de jóvenes  fortalecidas con la entrega de recursos en especie o monetarios </t>
  </si>
  <si>
    <t xml:space="preserve">Reducir a 41,7% la Incidencia de la Pobreza Monetaria </t>
  </si>
  <si>
    <t>4103059</t>
  </si>
  <si>
    <t>410305900</t>
  </si>
  <si>
    <t xml:space="preserve">18 espacios de participación ciudadana juvenil promovidos </t>
  </si>
  <si>
    <t>4102</t>
  </si>
  <si>
    <t>Desarrollo integral de la primera infancia a la juventud, y fortalecimiento de las capacidades de las familias de niñas, niños y adolescentes</t>
  </si>
  <si>
    <t>4102045</t>
  </si>
  <si>
    <t>Servicios de educación informal a niños, niñas, adolescentes  y jóvenes para el reconocimiento de sus derechos</t>
  </si>
  <si>
    <t>Servicios mediante los cuales se socializan a los niños, niñas, adolescentes y jóvenes;  al igual que a sus padres, madres, cuidadores y docentes, los temas relacionados con el reconocimiento de los derechos de la niñez, la adolescencia y la juventud.</t>
  </si>
  <si>
    <t>4102040</t>
  </si>
  <si>
    <t>Documentos que describen y explican métodos, herramientas analíticas o procesos que determinan la forma de realizar un análisis en particular.</t>
  </si>
  <si>
    <t>4102047</t>
  </si>
  <si>
    <t>Servicios de asistencia técnica en políticas públicas de infancia, adolescencia y juventud</t>
  </si>
  <si>
    <t>Servicios orientados a fortalecer técnicamente a los agentes de la institucionalidad de infancia, adolescencia y juventud  en la formulación e implementación de sus propuestas de política pública, estrategias, planes y proyectos dirigidas a garantizar la protección integral de los niños, niñas, adolescentes y jóvenes.</t>
  </si>
  <si>
    <t>Número de agentes</t>
  </si>
  <si>
    <t>Agentes de la institucionalidad de infancia, adolescencia y juventud  asistidos técnicamente</t>
  </si>
  <si>
    <t>DEPORTE Y RECREACIÓN</t>
  </si>
  <si>
    <t>4301037</t>
  </si>
  <si>
    <t>430103700</t>
  </si>
  <si>
    <t>Atención integral de población en situación permanente de desprotección social y/o familiar</t>
  </si>
  <si>
    <t>4104002</t>
  </si>
  <si>
    <t>Centros de protección social para el adulto mayor adecuados</t>
  </si>
  <si>
    <t>Corresponde a la adecuación de infraestructura destinada al ofrecimiento de servicios de hospedaje, bienestar social y cuidado integral de manera permanente o temporal a los adultos mayores en condiciones de descuido, abandono o víctimas de violencia intrafamiliar.</t>
  </si>
  <si>
    <t>410400200</t>
  </si>
  <si>
    <t>12 Centros de protección social o centros vida para el adulto mayor adecuados</t>
  </si>
  <si>
    <t>4104008</t>
  </si>
  <si>
    <t>Servicio de atención y protección integral al adulto mayor</t>
  </si>
  <si>
    <t>Servicios integrales que incluyen aspectos relacionados con protección a la salud y bienestar social, educación, cultura, recreación, entorno físico y social favorable, productividad para los adultos mayores.</t>
  </si>
  <si>
    <t>Número de adultos mayores</t>
  </si>
  <si>
    <t>410400800</t>
  </si>
  <si>
    <t>Adultos mayores atendidos con servicios integrales</t>
  </si>
  <si>
    <t>10.000 Adultos mayores atendidos con servicios integrales</t>
  </si>
  <si>
    <t>4104022</t>
  </si>
  <si>
    <t>Granjas para adultos mayores dotadas</t>
  </si>
  <si>
    <t>Corresponde a la dotación de la infraestructura física de naturaleza campestre, técnica y operativa en la cual se brinda  albergue, alimentación, recreación y todo el cuidado que requieran los adultos mayores que las integran, y en las cuales se desarrollan proyectos productivos agrícolas, pecuarios, silvícolas y ambientales.</t>
  </si>
  <si>
    <t>Número de granjas</t>
  </si>
  <si>
    <t>410402200</t>
  </si>
  <si>
    <t>120 Granjas para adultos mayores dotadas</t>
  </si>
  <si>
    <t>4104023</t>
  </si>
  <si>
    <t>Servicio de asistencia técnica a proyectos productivos de las granjas para adultos mayores</t>
  </si>
  <si>
    <t>Servicios orientados a fortalecer técnicamente las granjas para adultos mayores en el desarrollo de proyectos productivos agrícolas, pecuarios, silvícolas y ambientales.</t>
  </si>
  <si>
    <t>410402300</t>
  </si>
  <si>
    <t>Proyectos productivos asistidos técnicamente</t>
  </si>
  <si>
    <t>4502035</t>
  </si>
  <si>
    <t>Documentos cuyo objetivo es plasmar una visión de futuro a nivel país, entidad territorial, comunidad, sector, región, entidad o cualquier nivel de desagregación que se requiera. Incluye objetivos, estrategias, metas e indicadores.</t>
  </si>
  <si>
    <t>450203500</t>
  </si>
  <si>
    <t>Documento de política pública de adulto mayor formulado y puesto en marcha</t>
  </si>
  <si>
    <t>4103017</t>
  </si>
  <si>
    <t>Servicio de entrega de raciones de alimentos</t>
  </si>
  <si>
    <t>En el marco de seguridad alimentaria se suministran raciones de alimentos para comunidades vulnerables.</t>
  </si>
  <si>
    <t>410301700</t>
  </si>
  <si>
    <t>Personas beneficiadas con raciones de alimentos</t>
  </si>
  <si>
    <t>8.000 personas en situación de pobreza o pobreza extrema beneficiadas con la entrega de raciones de alimentos en las siete subregiones</t>
  </si>
  <si>
    <t>336 huertas caseras dotadas y con asistencia técnica, para el autoconsumo que beneficien a personas en situación de pobreza extrema distribuidas en las siete subregiones</t>
  </si>
  <si>
    <t>4103057</t>
  </si>
  <si>
    <t>Servicio de apoyo a unidades productivas individuales para la generación de ingresos</t>
  </si>
  <si>
    <t>Corresponde a la entrega de recursos en especie o monetarios dirigidos a generar las condiciones para el emprendimiento individual.</t>
  </si>
  <si>
    <t>410305700</t>
  </si>
  <si>
    <t>Unidades productivas capitalizadas</t>
  </si>
  <si>
    <t>Violencia contra niños, niñas y adolecentes</t>
  </si>
  <si>
    <t>Cuantifica los casos de violencia contra niños, niñas y adolecentes por cada 100.000 menores</t>
  </si>
  <si>
    <t>Instituto Nacional de Medicina Legal</t>
  </si>
  <si>
    <t>Reducir a 32 por cada 100.000 menores, los nuevos casos de violencia contra niños, niñas y adolecentes</t>
  </si>
  <si>
    <t>Oficina de Gestión Social y Asuntos Poblacionales</t>
  </si>
  <si>
    <t>Servicio de educación informal a los agentes educativos</t>
  </si>
  <si>
    <t>Servicio dirigidos a fortalecer las habilidades y competencias de los agentes educativos para brindar atención integral a la primera infancia.</t>
  </si>
  <si>
    <t>Número de agentes educativos</t>
  </si>
  <si>
    <t>410200300</t>
  </si>
  <si>
    <t>Agentes educativos cualificados</t>
  </si>
  <si>
    <t>Servicio de asistencia técnica en el ciclo de políticas públicas de familia y otras relacionadas</t>
  </si>
  <si>
    <t>Comprende la capacitación, asesoría y acompañamiento en el diseño e implementación de programas dirigidos a las familias y a la garantía de sus derechos y los de sus integrantes .</t>
  </si>
  <si>
    <t>Número de instituciones y organizaciones</t>
  </si>
  <si>
    <t>410204100</t>
  </si>
  <si>
    <t>Instituciones y entidades asistidas técnicamente</t>
  </si>
  <si>
    <t>410204700</t>
  </si>
  <si>
    <t>4102046</t>
  </si>
  <si>
    <t>Servicios de promoción de los derechos de los niños, niñas, adolescentes y jóvenes</t>
  </si>
  <si>
    <t>Estrategias mediante las cuales se difunde, motiva y sensibiliza a la sociedad en general acerca de la información de promoción y prevención de los derechos de los niños, niñas, adolescentes y jóvenes y se dan a conocer los mecanismos para su restablecimiento.  Incluye las acciones que se realizan para el intercambio de experiencias, con los agentes del Sistema Nacional de Bienestar Familiar.</t>
  </si>
  <si>
    <t>410204600</t>
  </si>
  <si>
    <t>Campañas de promoción realizadas</t>
  </si>
  <si>
    <t>20 campañas de promoción, garantía y prevención de los derechos de los niños, niñas y adolescentes - NNA realizadas</t>
  </si>
  <si>
    <t>4102043</t>
  </si>
  <si>
    <t>Servicio de promoción de temas de dinámica relacional y desarrollo autónomo</t>
  </si>
  <si>
    <t>Incluye el desarrollo de acciones de asesoría, orientación y acompañamiento a las familias, que buscan  generar cultura en las familias y las comunidades sobre vínculos de cuidado mutuo en las situaciones de dinámica relacional o en aquellas que requieran apoyo ante situaciones de vulnerabilidad sociocultural o de garantía de derechos.</t>
  </si>
  <si>
    <t>Número de familias</t>
  </si>
  <si>
    <t>410204300</t>
  </si>
  <si>
    <t>Familias atendidas</t>
  </si>
  <si>
    <t xml:space="preserve">800 familias orientadas y con acompañamiento sobre la resolución de conflictos, parentalidad positiva, comunicación asertiva y relaciones respetuosas </t>
  </si>
  <si>
    <t>Personas con discapacidad partícipes de las intervenciones asociadas a la inclusión integral</t>
  </si>
  <si>
    <t>Cuantifica el porcentaje de personas con discapacidad partícipes de las intervenciones asociadas a la inclusión integral</t>
  </si>
  <si>
    <t>Incrementar a 35% el porcentaje de personas con discapacidad partícipes de las intervenciones asociadas a la inclusión integral</t>
  </si>
  <si>
    <t>4103052</t>
  </si>
  <si>
    <t>Servicio de gestión de oferta social para la población vulnerable</t>
  </si>
  <si>
    <t>Incluye el desarrollo de acciones encaminadas a generar dinámicas de atención conjunta, articulada y eficiente entre las instituciones del estado hacia la población vulnerable.</t>
  </si>
  <si>
    <t>Beneficiarios potenciales para quienes se gestiona la oferta social</t>
  </si>
  <si>
    <t>3.000 beneficiarios potenciales para quienes se gestiona la oferta social para la atención integral de población con discapacidad en articulación con la estrategia de rehabilitación basada en comunidad</t>
  </si>
  <si>
    <t>4104020</t>
  </si>
  <si>
    <t>Servicio de atención integral a población en condición de discapacidad</t>
  </si>
  <si>
    <t>Servicios integrales que incluyen aspectos relacionados con atención en salud, cuidado, alimentación, hospedaje, formación para el trabajo, inclusión productiva, recreación, entre otros, para población en condición de discapacidad.</t>
  </si>
  <si>
    <t>Personas con discapacidad atendidas con servicios integrales</t>
  </si>
  <si>
    <t>400 Personas con discapacidad atendidas con servicios integrales o de capacitación a sus cuidadores con enfoque etario</t>
  </si>
  <si>
    <t>Incidencia de violencias sexuales y violencias basadas en género en población en general</t>
  </si>
  <si>
    <t>Cuantifica el número de casos de violencias sexuales y violencias basadas en género en población en general</t>
  </si>
  <si>
    <t>SIVIGILA-Departamento del Cauca</t>
  </si>
  <si>
    <t>Reducir a 207 los nuevos casos de violencias sexuales y violencias basadas en género en población en general</t>
  </si>
  <si>
    <t>4502038</t>
  </si>
  <si>
    <t>Servicio de promoción de la garantía de derechos</t>
  </si>
  <si>
    <t>Incluye el desarrollo de acciones orientadas a divulgar y promover los mecanismos de atención, protección y ejercicio de los derechos de las mujeres, población LGTBI y personas y comunidades en riesgo así como la prevención de su vulneración.</t>
  </si>
  <si>
    <t>450203800</t>
  </si>
  <si>
    <t>Estrategias de promoción de la garantía de derechos implementadas</t>
  </si>
  <si>
    <t xml:space="preserve">4 espacios de articulación que promuevan la participación de la población LGBTI - OSIGD desarrollados  </t>
  </si>
  <si>
    <t>4599001</t>
  </si>
  <si>
    <t>Documentos técnicos en donde se realiza el seguimiento y el análisis de resultados e impactos de una política pública a través de indicadores, índices y tasas y otras herramientas técnicas para la toma de decisiones.</t>
  </si>
  <si>
    <t>459900100</t>
  </si>
  <si>
    <t>Documentos de evaluación elaborados</t>
  </si>
  <si>
    <t xml:space="preserve">4 documentos de evaluación del avance de la implementación de la política publica LGBTI - OSIGD elaborados </t>
  </si>
  <si>
    <t>Tasa de ocupación femenina</t>
  </si>
  <si>
    <t>Mide el porcentaje de mujeres activas en el mercado laboral por cada 100.000 mujeres</t>
  </si>
  <si>
    <t>Observatorio Regional del Mercado de Trabajo ORMET  
DANE</t>
  </si>
  <si>
    <t>Aumentar a 48,8% Tasa de ocupación femenina</t>
  </si>
  <si>
    <t>Servicio de asesoría para el fortalecimiento de la asociatividad</t>
  </si>
  <si>
    <t>Acompañamiento a asociaciones de productores ya conformadas o en proceso de conformación en temas administrativos y de organización.</t>
  </si>
  <si>
    <t>170201100</t>
  </si>
  <si>
    <t>Asociaciones fortalecidas</t>
  </si>
  <si>
    <t>420 Asociaciones de mujeres fortalecidas con iniciativas de emprendimientos en las 7 subregiones</t>
  </si>
  <si>
    <t>Comercio, industria y turismo</t>
  </si>
  <si>
    <t>7 proyectos de servicios turísticos liderados por mujeres cofinanciados, 1 por subregión</t>
  </si>
  <si>
    <t>3602</t>
  </si>
  <si>
    <t>3602003</t>
  </si>
  <si>
    <t xml:space="preserve">Se trata de la gestión que realiza Organizaciones Solidarias para la conformación de emprendimientos. Esto podrá incluir conformación, fortalecimiento, asesoría, empresas, modelo de evaluación, personas sensibilizadas, entre otros, que oriente la creación y fortalecimiento de dichas organizaciones. </t>
  </si>
  <si>
    <t>360200300</t>
  </si>
  <si>
    <t>4501007</t>
  </si>
  <si>
    <t>Servicio información implementado</t>
  </si>
  <si>
    <t>Diseño e implementación de las Tics orientadas a atender las necesidades de las dependencias de la entidad en Sistemas de Información, infraestructura computacional, y  redes, que apoyen los proceso de toma de decisiones y la accesibilidad a la ciudadanía.</t>
  </si>
  <si>
    <t>450100700</t>
  </si>
  <si>
    <t>1 sistema de información implementado para la promoción de talento humano de las mujeres articulado con el Servicio público de empleo</t>
  </si>
  <si>
    <t>3602027</t>
  </si>
  <si>
    <t>360202700</t>
  </si>
  <si>
    <t>3602002</t>
  </si>
  <si>
    <t>Servicios de gestión para generación y formalización del empleo</t>
  </si>
  <si>
    <t>Hace referencia a la gestión que realiza el Ministerio del Trabajo para la  generación y formalización del empleo en diferentes grupos poblacionales (victimas, población con discapacidad, jóvenes,  mujeres, indígenas, afrocolombianos, población ROM, entre otros) mediante  diferentes espacios de participación (foros, seminarios, talleres entre otros). </t>
  </si>
  <si>
    <t>360200200</t>
  </si>
  <si>
    <t>Eventos realizados</t>
  </si>
  <si>
    <t xml:space="preserve">14 eventos y/o ferias para promover con los diferentes gremios empresariales la contratación de mujeres.
</t>
  </si>
  <si>
    <t>Títulos adjudicados que otorgan propiedad de la tierra a mujeres</t>
  </si>
  <si>
    <t>Mide la relación entre títulos adjudicados que otorgan propiedad de la tierra a mujeres y la totalidad de títulos otorgados</t>
  </si>
  <si>
    <t>Programa de Formalización de la Propiedad Rural - Agencia Nacional de Tierras - ANT -  Ministerio de Agricultura</t>
  </si>
  <si>
    <t>Aumentar a un 8%  los títulos en proceso que otorgan propiedad de la tierra a mujeres</t>
  </si>
  <si>
    <t>17</t>
  </si>
  <si>
    <t>1704017</t>
  </si>
  <si>
    <t>Servicio de apoyo para el fomento de la formalidad</t>
  </si>
  <si>
    <t>Estrategias de comunicación efectiva sobre los beneficios de contar con su título de propiedad en regla y los documentos correspondientes y que sus acciones derivadas o el reparto de la tierra a sus descendientes mantengan la línea de la formalidad.</t>
  </si>
  <si>
    <t>170401700</t>
  </si>
  <si>
    <t xml:space="preserve">Personas sensibilizadas en la formalización </t>
  </si>
  <si>
    <t>1.500  mujeres sensibilizadas para el acceso o formalización de predios</t>
  </si>
  <si>
    <t>Tasa de violencia intrafamiliar hacia mujeres</t>
  </si>
  <si>
    <t>Mide el porcentaje de casos de violencia intrafamiliar donde la víctima es mujer por cada 100.000 mujeres</t>
  </si>
  <si>
    <t>Sistema integrado de información sobre violencias de género (SIVIGE), Instituto Nacional de Medicina Legal y Ciencias Forenses.</t>
  </si>
  <si>
    <t>1202020</t>
  </si>
  <si>
    <t>Servicio de divulgación para promover el acceso a la Justicia</t>
  </si>
  <si>
    <t>Hace referencia al desarrollo de campañas de difusión para promover el acceso a la justicia.</t>
  </si>
  <si>
    <t>120202000</t>
  </si>
  <si>
    <t>Campañas de divulgación ejecutadas</t>
  </si>
  <si>
    <t xml:space="preserve">36 campañas implementadas para convertir al Cauca en un territorio seguro para las mujeres y promover la 0 tolerancia de violencias hacia las mujeres </t>
  </si>
  <si>
    <t>Inclusión Social y reconciliación</t>
  </si>
  <si>
    <t>4101079</t>
  </si>
  <si>
    <t>Servicio de asistencia técnica a comunidades en temas de fortalecimiento del tejido social y construcción de escenarios comunitarios protectores de derechos</t>
  </si>
  <si>
    <t>Incluye el desarrollo de acciones de intervención comunitaria,  transmisión de saberes intergeneracionales y acciones de formación comunitaria con enfoque diferencial, que fortalezcan la activación de la reconstrucción del tejido social y la participación ciudadana.</t>
  </si>
  <si>
    <t>Número de acciones</t>
  </si>
  <si>
    <t>410107900</t>
  </si>
  <si>
    <t>Acciones ejecutadas con las comunidades</t>
  </si>
  <si>
    <t>7 semilleros de prevención de violencias hacia las mujeres implementados</t>
  </si>
  <si>
    <t>4102042</t>
  </si>
  <si>
    <t>Incluye el desarrollo de acciones de intervención comunitaria,  transmisión de saberes intergeneracionales y acciones de formación comunitaria con enfoque diferencial, que favorezcan la activación de redes sociales e institucionales de protección de derechos de los integrantes de las familias.</t>
  </si>
  <si>
    <t>410204200</t>
  </si>
  <si>
    <t>Servicio de orientación a casos de violencia de género</t>
  </si>
  <si>
    <t>Servicio enfocado a dar orientación en casos de cualquier acción o conducta que se desarrolle a partir de las relaciones de poder asimétricas basadas en el género, identidad sexual, sexo u orientación a través de líneas de atención.</t>
  </si>
  <si>
    <t>Número de casos</t>
  </si>
  <si>
    <t>Casos atendidos</t>
  </si>
  <si>
    <t>1.500 casos de Violencias Basadas en Género - VBG atendidos a través de asesoría jurídica y psicosocial</t>
  </si>
  <si>
    <t>Salud y protección Social</t>
  </si>
  <si>
    <t>Servicio de gestión del riesgo en temas de consumo de sustancias psicoactivas</t>
  </si>
  <si>
    <t xml:space="preserve">Acciones mediante las cuales se previene el consumo de sustancias psicoactivas en la población. </t>
  </si>
  <si>
    <t>Campañas de gestión del riesgo en temas de consumo de sustancias psicoactivas implementadas</t>
  </si>
  <si>
    <t>4 estrategias para la prevención del consumo de sustancia psicoactivas implementadas con enfoque de género</t>
  </si>
  <si>
    <t>2.000 mujeres sensibilizadas para la promoción de la salud mental a través de la red de atención en salud</t>
  </si>
  <si>
    <t>4502037</t>
  </si>
  <si>
    <t>Servicio de apoyo para el acceso a programas de educación para el trabajo y el desarrollo humano</t>
  </si>
  <si>
    <t>Corresponde al diseño y desarrollo de programas de educación para el trabajo y el desarrollo humano en el campo de la participación ciudadana y comunitaria el cual tiene como objeto preparar a la persona para impulsar procesos de autogestión, de participación, de formación democrática y en general, de organización del trabajo comunitario e institucional en las instituciones educativas del Estado o en instituciones privadas, debidamente autorizadas.</t>
  </si>
  <si>
    <t>Personas beneficiadas de servicios de educación para el trabajo y el desarrollo humano</t>
  </si>
  <si>
    <t>4502020</t>
  </si>
  <si>
    <t>Servicio de información estadística en temas de Derechos Humanos</t>
  </si>
  <si>
    <t>Recolección y procesamiento de información estadística</t>
  </si>
  <si>
    <t>Número de boletines</t>
  </si>
  <si>
    <t>Boletines estadísticos producidos</t>
  </si>
  <si>
    <t>14 Boletines estadísticos sobre la situación de las mujeres producidos</t>
  </si>
  <si>
    <t>Tasa de fecundidad específica en mujeres adolescentes de 15 a 19 años</t>
  </si>
  <si>
    <t>Mide  el número de nacidos vivos de madres entre 15 y 19 años, por cada 1000 mujeres de esta edad</t>
  </si>
  <si>
    <t xml:space="preserve">49,3
</t>
  </si>
  <si>
    <t xml:space="preserve">SISPRO - Ministerio de Salud y Protección Social - MSPS
</t>
  </si>
  <si>
    <t>1905021</t>
  </si>
  <si>
    <t>Servicio de gestión del riesgo en temas de salud sexual y reproductiva</t>
  </si>
  <si>
    <t>Corresponde a las acciones relacionadas con la prevención y mitigación de riesgos que afectan la salud sexual y reproductiva de las personas en el curso de su vida desde un enfoque de derechos.</t>
  </si>
  <si>
    <t>190502100</t>
  </si>
  <si>
    <t>Campañas de gestión del riesgo en temas de salud sexual y reproductiva implementadas</t>
  </si>
  <si>
    <t>1905019</t>
  </si>
  <si>
    <t>Servicio de educación informal en temas de salud pública</t>
  </si>
  <si>
    <t>Corresponde al servicio de educación informal en temas de salud pública, orientado a la población a nivel de individuos, familias y comunidad en general.</t>
  </si>
  <si>
    <t>190501900</t>
  </si>
  <si>
    <t>Tasa específica de fecundidad en niñas de 10 a 14 años por cada mil mujeres de 10 a 14 años</t>
  </si>
  <si>
    <t>Mide  el número de nacidos vivos de madres entre 10 y 14 años por cada 1000 niñas de esta edad.</t>
  </si>
  <si>
    <t xml:space="preserve">4.000 personas atendidas en procesos de educación informal en derechos sexuales y reproductivos y la prevención de la violencia sexual </t>
  </si>
  <si>
    <t>Participación en actividades de trabajo no remunerado, según sexo y región</t>
  </si>
  <si>
    <t xml:space="preserve">Mide el tiempo dedicado al trabajo no remunerado doméstico y de cuidado, tiempo que las mujeres y los hombres dedican en promedio a la provisión de servicios domésticos para el consumo de los hogares. </t>
  </si>
  <si>
    <t xml:space="preserve"> (DANE) Encuesta Nacional de Uso del Tiempo (ENUT)
2020-2021</t>
  </si>
  <si>
    <t>1 instancia/ sistema territorial del cuidado creado con articulación institucional con enfoque etareo y de discapacidad</t>
  </si>
  <si>
    <t xml:space="preserve"> Participación en actividades de trabajo no remunerado, según sexo y región</t>
  </si>
  <si>
    <t>Servicio de información para la promoción de los enfoques de la justicia inclusiva implementado</t>
  </si>
  <si>
    <t>Comprende el desarrollo de acciones, planes y estrategias necesarias para favorecer el dialogo, relacionamiento y concertación entre diferentes instituciones públicas de nivel nacional y territorial, las otras ramas del poder público, organizaciones civiles, de víctimas y otras que participan de la formulación, implementación o aplicación de los mecanismos de carácter transicional mediante la generación de diferentes espacios a nivel nacional, territorial e internacional. Así mismo, incluye el acompañamiento técnico y de conocimiento que se brinda a los departamentos, municipios y demás entidades territoriales en la apropiación y aplicación de los instrumentos conceptuales, metodológicos y técnicos para el desarrollo articulado de la política pública en materia de justicia transicional y sus mecanismos.</t>
  </si>
  <si>
    <t>Número de informes</t>
  </si>
  <si>
    <t> Informes realizados</t>
  </si>
  <si>
    <t xml:space="preserve">Plan de acción en el marco de la resolución 1325 del consejo de seguridad de naciones unidas para el reconocimiento del papel de las mujeres en la prevención, protección y resolución de conflictos para la construcción de paz. </t>
  </si>
  <si>
    <t>12</t>
  </si>
  <si>
    <t>JUSTICIA Y DEL DERECHO</t>
  </si>
  <si>
    <t>Servicio de apoyo para el fomento organizativo de la Agricultura Campesina, Familiar y Comunitaria</t>
  </si>
  <si>
    <t>Este servicio pretende apoyar acciones enmarcadas en Agricultura Campesina, Familiar y Comunitaria para el fomento organizativo a través de estrategias que permitan realizar un análisis diagnóstico de la situación en la que los productores agropecuarios desarrollan sus procesos productivos.</t>
  </si>
  <si>
    <t>Número de productores agropecuarios</t>
  </si>
  <si>
    <t>Productores agropecuarios apoyados</t>
  </si>
  <si>
    <t>Educación ambiental</t>
  </si>
  <si>
    <t>Servicio de asistencia técnica para la implementación de las estrategias educativas ambientales y de participación</t>
  </si>
  <si>
    <t>Estrategias educativo ambientales y de participación implementadas</t>
  </si>
  <si>
    <t>Personas apoyadas en su vocación científica</t>
  </si>
  <si>
    <t>220206500</t>
  </si>
  <si>
    <t>7 iniciativas para la promoción de la participación ciudadana de las mujeres implementadas</t>
  </si>
  <si>
    <t>4599028</t>
  </si>
  <si>
    <t>Servicio de información actualizado</t>
  </si>
  <si>
    <t>459902800</t>
  </si>
  <si>
    <t>Sistemas de información actualizados</t>
  </si>
  <si>
    <t>1 política pública de cooperación internacional formulada e implementada</t>
  </si>
  <si>
    <t>EMCASERVICIOS S.A. E.S.P.</t>
  </si>
  <si>
    <t>Secretaría de Gobierno y participación</t>
  </si>
  <si>
    <t>4599002</t>
  </si>
  <si>
    <t>Servicio de saneamiento fiscal y financiero</t>
  </si>
  <si>
    <t xml:space="preserve">Corresponde a la ejecución del programa integral, institucional, financiero y administrativo que cubra la entidad territorial y que tenga por objeto restablecer la solidez económica y financiera de la misma mediante la adopción de medidas de reorganización administrativa, racionalización del gasto, reestructuración de la deuda, saneamiento de pasivos y fortalecimiento de los ingresos. </t>
  </si>
  <si>
    <t>459900200</t>
  </si>
  <si>
    <t>Programa de saneamiento fiscal y financiero ejecutado</t>
  </si>
  <si>
    <t xml:space="preserve">Secretaría de Hacienda
</t>
  </si>
  <si>
    <t>4599018</t>
  </si>
  <si>
    <t>459901800</t>
  </si>
  <si>
    <t>Actualizar 410 documentos  del modelo de operación por procesos de la entidad</t>
  </si>
  <si>
    <t>4599019</t>
  </si>
  <si>
    <t>Consiste en la formulación de documentos cuyo objetivo es plasmar una visión de futuro a nivel país, entidad territorial, comunidad, sector, región, entidad o cualquier nivel de desagregación que se requiera, plasmando elementos como objetivos, estrategias, metas e indicadores.</t>
  </si>
  <si>
    <t>459901900</t>
  </si>
  <si>
    <t>Documentos de planeación realizados</t>
  </si>
  <si>
    <t>Realizar 144 planes institucionales, de acción de las políticas de MIPG y mapa de riesgos con el monitoreo a la ejecución</t>
  </si>
  <si>
    <t>4599023</t>
  </si>
  <si>
    <t>Servicio de Implementación Sistemas de Gestión</t>
  </si>
  <si>
    <t>Contempla actividades de apoyo, necesarias para el diseño e implementación de sistemas de gestión y de desempeño institucional en el marco del Modelo Integrado de Planeación y Gestión - MIPG y otros instrumentos de certificación de calidad a la gestión a generar capacidades instaladas en los servidores públicos en temas como: Fortalecimiento Institucional, Planeación Estratégica, simplificación de procesos, identificación y manejo de riesgos, controles, diseño e implementación de indicadores de gestión y gestión del conocimiento.</t>
  </si>
  <si>
    <t>Implementar 5 sistemas de información con soporte de mantenimiento</t>
  </si>
  <si>
    <t>Realizar 12 asistencias técnicas en conocimiento de políticas MIPG</t>
  </si>
  <si>
    <t>40</t>
  </si>
  <si>
    <t>VIVIENDA, CIUDAD Y TERRITORIO</t>
  </si>
  <si>
    <t>4001001</t>
  </si>
  <si>
    <t>Servicio de asistencia técnica y jurídica en saneamiento y titulación de predios</t>
  </si>
  <si>
    <t>400100100</t>
  </si>
  <si>
    <t>Entidades territoriales asistidas técnica y jurídicamente</t>
  </si>
  <si>
    <t xml:space="preserve"> 30 entidades territoriales con asistencia técnica y jurídica para el saneamiento de predios fiscales </t>
  </si>
  <si>
    <t>4001007</t>
  </si>
  <si>
    <t>Servicio de saneamiento y titulación de bienes fiscales</t>
  </si>
  <si>
    <t>Número de bienes fiscales</t>
  </si>
  <si>
    <t>400100700</t>
  </si>
  <si>
    <t>Bienes fiscales saneados y titulados</t>
  </si>
  <si>
    <t>Conjunto de actividades administrativas y técnicas tendientes a la planificación, manejo y organización de la documentación producida y recibida por las entidades, desde su origen hasta su destino final, con el objeto de facilitar su utilización y conservación. (Ley 594 de 2000)</t>
  </si>
  <si>
    <t>Sistema de gestión implementado</t>
  </si>
  <si>
    <t>Un sistema de gestión de la seguridad y salud en el trabajo implementado y mantenido</t>
  </si>
  <si>
    <t>Un sistema de gestión documental implementado</t>
  </si>
  <si>
    <t>Sedes modificadas</t>
  </si>
  <si>
    <t>Corresponde a un inmueble sobre el cual se realizan obras para variar su diseño arquitectónico o estructural, sin incrementar su área construida. (Corresponde a la licencia de construcción por modificación)</t>
  </si>
  <si>
    <t>2 sedes modificadas</t>
  </si>
  <si>
    <t>Sedes mantenidas</t>
  </si>
  <si>
    <t>Corresponde a un inmueble sobre el cual se realizan obras, operaciones y cuidados necesarios para su conservación en buen estado o en una situación determinada para evitar su degradación. Cuando es adelantado con recursos de inversión debe asegurarse de cumplir con las condiciones de una operación de inversión pública, es decir, debe orientarse a crear, ampliar o mantener la capacidad de producción del Estado, y contar claramente con actividades limitadas en el tiempo.</t>
  </si>
  <si>
    <t>16 sedes con mantenimientos</t>
  </si>
  <si>
    <t>15 Ferias de trámites y servicios realizadas</t>
  </si>
  <si>
    <t>4 audiencias públicas de rendición de cuentas realizadas</t>
  </si>
  <si>
    <t>Oficina para la atención y orientación ciudadana modificada</t>
  </si>
  <si>
    <t>Variación en el diseño arquitectónico o estructural de la infraestructura existente, sin incrementar su área construida</t>
  </si>
  <si>
    <t>Número de oficinas para la atención y orientación ciudadana</t>
  </si>
  <si>
    <t>Oficinas para la atención y orientación ciudadana modificadas</t>
  </si>
  <si>
    <t>Servicio de apoyo financiero para el fortalecimiento del talento humano</t>
  </si>
  <si>
    <t>Corresponde al apoyo financiero para la realización de programas educativos, dirigidos a servidores públicos con el fin de contribuir a la formación del talento humano orientado al fortalecimiento de la capacidad institucional</t>
  </si>
  <si>
    <t>Número de funcionarios</t>
  </si>
  <si>
    <t>Funcionarios apoyados</t>
  </si>
  <si>
    <t>100 funcionarios con apoyo con incentivos para educación formal</t>
  </si>
  <si>
    <t>Sedes adecuadas</t>
  </si>
  <si>
    <t>Corresponde a un inmueble sobre el cual se adelantan obras de edificación que cambian, de manera completa o parcial, el uso del inmueble, garantizando la permanencia Corresponde al proceso de ajuste o adaptación de un sitio, espacio o área de una edificación con las especificaciones técnicas requeridas para el desarrollo de las actividades definidas en dicho espacio, así mismo incluye acciones de remodelación o ampliación o modificación, entendidas como cambios de la infraestructura o arquitectura de una edificación.</t>
  </si>
  <si>
    <t>1 Sala amiga de la lactancia adecuada</t>
  </si>
  <si>
    <t>8 Documentos estrategia de comunicaciones pública y planes de medios de comunicación de la entidad</t>
  </si>
  <si>
    <t>Fomento del desarrollo de aplicaciones, software y contenidos para impulsar la apropiación de las Tecnologías de la Información y las Comunicaciones (TIC)</t>
  </si>
  <si>
    <t>Servicio de educación informal para la inclusión de personas con discapacidad</t>
  </si>
  <si>
    <t>Indica la formación  de la comunidad con discapacidad y la creación de cursos que buscan la inclusión en las TIC de personas con discapacidad.</t>
  </si>
  <si>
    <t xml:space="preserve">200 personas con discapacidad capacitadas y/o formadas para la inclusión en las TIC </t>
  </si>
  <si>
    <t>Softwares  y hardware desarrollados o adquiridos para la inclusión de las personas con discapacidad en las  TIC</t>
  </si>
  <si>
    <t>Softwares y hardware para la inclusión de las personas con discapacidad en las Tecnologías de la Información y las Comunicaciones</t>
  </si>
  <si>
    <t>Número de softwares y hardware</t>
  </si>
  <si>
    <t>200 dispositivos tecnológicos adquiridos para la inclusión en las TIC de las personas con discapacidad</t>
  </si>
  <si>
    <t>Documento para la planeación estratégica en TI</t>
  </si>
  <si>
    <t xml:space="preserve">Consiste en la formulación de documento cuyo objetivo es definir el marco de referencia que alinea la gestión de tecnologías  de la información con las políticas de estado y sectoriales que se definan en la materia. </t>
  </si>
  <si>
    <t xml:space="preserve">Documentos para la planeación estratégica en TI </t>
  </si>
  <si>
    <t>3 Documentos para la planeación estratégica de TI formulados</t>
  </si>
  <si>
    <t>Servicios tecnológicos</t>
  </si>
  <si>
    <t>Corresponde al proceso que asegura la disponibilidad del servicio a través de la infraestructura informática tanto de software como de hardware, lo relacionado con seguridad informática, así como la instalación, adecuación y mejoramiento de redes de conectividad y comunicación (LAN, WAN)</t>
  </si>
  <si>
    <t>Porcentaje de capacidad</t>
  </si>
  <si>
    <t>Índice de capacidad en la prestación de servicios de tecnología</t>
  </si>
  <si>
    <t xml:space="preserve">Incrementar en un 15% la capacidad - disponibilidad de los servicios tecnológicos </t>
  </si>
  <si>
    <t>Consiste en el desarrollo de proyectos entre la universidad, empresa y Estado que permitan el fortalecimiento analítico en prospectiva del sector TIC</t>
  </si>
  <si>
    <t>Servicio de gestión de alianzas para el fortalecimiento del análisis y prospectiva del sector TIC</t>
  </si>
  <si>
    <t>Número de proyectos para fortalecimiento, análisis y prospectiva del sector TIC desarrollados</t>
  </si>
  <si>
    <t>2 Proyectos desarrollados</t>
  </si>
  <si>
    <t>Servicio de implementación Sistemas de Gestión</t>
  </si>
  <si>
    <t>Disminuir a 8% la tasa de violencia intrafamiliar hacia mujeres</t>
  </si>
  <si>
    <t>Reducir a 4% la Tasa de deserción intra-anual escolar en los niveles de preescolar, básica y media</t>
  </si>
  <si>
    <t>Promoción al acceso a la justicia</t>
  </si>
  <si>
    <t>Calidad, cobertura y fortalecimiento de la educación inicial, preescolar, básica y media</t>
  </si>
  <si>
    <t>350 Sedes educativas mejoradas en su infraestructura en los niveles de educación inicial, preescolar, básica y media</t>
  </si>
  <si>
    <t>15.000 Toldillos Impregnados de Larga Duración - TILD entregados a viviendas en localidades a mayor riesgo de los municipios de Guapi, Timbiqui y López de Micay</t>
  </si>
  <si>
    <t>100 unidades productivas para el autoconsumo instaladas para hogares en situación de vulnerabilidad social</t>
  </si>
  <si>
    <t>42 agentes institucionales asistidos técnicamente y con material lúdico-pedagógico que promueve la creatividad y el aprendizaje social a través del juego en el marco de la protección integral de niños, niñas y adolescentes - NNA</t>
  </si>
  <si>
    <t xml:space="preserve">Disminuir a 90,4 el promedio del tiempo dedicado por las mujeres al trabajo no remunerado y de cuidado en comparación con los hombres
</t>
  </si>
  <si>
    <t>Servicio de apoyo financiero para el fortalecimiento de las vocaciones científicas en CTI</t>
  </si>
  <si>
    <t>Servicio mediante el cual se otorga apoyo financiero para incentivar las vocaciones científicas en niños, niñas y adolescentes mediante las cuales se promueve el desarrollo de actitudes de habilidades de investigación en CTI</t>
  </si>
  <si>
    <t>Sistema de información socioeconómica del Cauca "Tangara" fortalecido para la producción de información estadística orientados al buen gobierno y la gestión institucional</t>
  </si>
  <si>
    <t xml:space="preserve">Implementar  un sistema estratégico para el fortalecimiento de las dependencias de la administración departamental  </t>
  </si>
  <si>
    <t>5.000 docentes capacitados acorde al plan de acción del área de Bienestar Seguridad y Salud en el trabajo - SST avalado por el Ministerio de Educación Nacional - MEN</t>
  </si>
  <si>
    <t>1 proyecto financiado para el desarrollo tecnológico y la innovación en la cadena productiva del cannabis</t>
  </si>
  <si>
    <t xml:space="preserve">1 sistema de información que permita la captura, almacenamiento, manejo, análisis y seguimiento a las diferentes variables regionales en los sectores económico, turístico, CTeI, trabajo, competitividad, desarrollo humano y minería implementado
</t>
  </si>
  <si>
    <t>7 escuelas territoriales de convivencia para el fortalecimiento de la paz total, la reconciliación y convivencia, que permita la colaboración armónica de las entidades y órganos del estado para garantizar la seguridad humana</t>
  </si>
  <si>
    <t xml:space="preserve">1 documento que contenga  el  plan integral de seguridad y convivencia - PISCC departamental  con enfoque de género, formulado e implementado. </t>
  </si>
  <si>
    <t>4 documentos de focalización de los comportamientos contrarios a la seguridad y  la convivencia ciudadana y presencia de grupos armados  implementados</t>
  </si>
  <si>
    <t>4  instancias  interinstitucionales  de la gestión territorial para la convivencia y la seguridad ciudadana trabajando articuladamente</t>
  </si>
  <si>
    <t>1 estrategia de fortalecimiento de la información, orientación, resolución de conflictos para garantizar el acceso eficiente y oportuno de los ciudadanos a la administración de justicia</t>
  </si>
  <si>
    <t xml:space="preserve">2000 jóvenes capacitados en temas relacionados con el reconocimiento de los derechos de la juventud </t>
  </si>
  <si>
    <t>200 jóvenes beneficiarios de la promoción de la actividad física, la recreación y el deporte</t>
  </si>
  <si>
    <t>200 Proyectos productivos dirigidos a adultos mayores con asistencia técnica y dotación</t>
  </si>
  <si>
    <t>42 Unidades productivas dotadas y con asistencia técnica, para la población en situación de pobreza extrema distribuida las 7 subregiones</t>
  </si>
  <si>
    <t xml:space="preserve">400 agentes educativos o madres comunitarias con acompañamiento y capacitación sobre la atención integral a la primera infancia </t>
  </si>
  <si>
    <t>42 Instituciones y entidades asistidas técnicamente  con acompañamiento familiar para la atención integral y protección de niños, niñas y adolescentes</t>
  </si>
  <si>
    <t xml:space="preserve">16 espacios de integración de la oferta pública desarrollados en el marco de la garantía de la promoción y protección de los derechos de los NNA y la superación de la pobreza y pobreza extrema </t>
  </si>
  <si>
    <t>4 Campañas  implementadas en prevención de las uniones tempranas y los embarazos en la infancia y la adolescencia</t>
  </si>
  <si>
    <t xml:space="preserve">6 estrategias territoriales implementadas  para la transversalidad del enfoque de género en la Gobernación del Cauca
</t>
  </si>
  <si>
    <t>1 Informe de auditoria energética realizado</t>
  </si>
  <si>
    <t>1000 personas capacitadas de acuerdo al Plan Institucional de Capacitación - PIC con enfoque de género</t>
  </si>
  <si>
    <t>Oficina de Gestión Social y asuntos poblacionales</t>
  </si>
  <si>
    <t>GOBERNACIÓN DEL CAUCA</t>
  </si>
  <si>
    <t xml:space="preserve">Atender al 22,33% del total de la matricula de los establecimientos educativos oficiales en los niveles de preescolar, básica y media, caracterizados como población víctima del conflicto </t>
  </si>
  <si>
    <t>Reporte  del Sistema Integrado  de Matricula - SIMAT Anexo6a 1 de Junio 2023 - MEN y Registro Único de víctimas</t>
  </si>
  <si>
    <t>Estrategias de promoción de la salud en temas de salud sexual y reproductiva implementados</t>
  </si>
  <si>
    <t xml:space="preserve">Implementar en los 42 municipios  el programa nacional de prevención, manejo y control de la infección respiratoria aguda - IRA  y la infección diarreica aguda - EDA en menores de 5 años </t>
  </si>
  <si>
    <t xml:space="preserve">Implementar una estrategia departamental para la reducción de la mortalidad por desnutrición aguda menores de 5 años </t>
  </si>
  <si>
    <t>Implementar una  estrategia de prevención de alteraciones de la salud bucal</t>
  </si>
  <si>
    <t>41  entidades territoriales Implementando la estrategia de gestión integrada para la zoonosis y Enfermedades Transmitidas por Vectores - ETV</t>
  </si>
  <si>
    <t>Implementar una estrategia departamental para la prevención y diagnóstico oportuno de cáncer con enfoque de género</t>
  </si>
  <si>
    <t xml:space="preserve">Desarrollar una estrategia para el control de tuberculosis en población vulnerable en municipios de alta carga con enfoque de Atención Primaria y Salud - APS y Ciudades, Entornos y Ruralidades Saludables - CERS
</t>
  </si>
  <si>
    <t>Desarrollar  una estrategia para el control de lepra en los municipios priorizados con enfoque de Atención Primaria y Salud - APS y Ciudades, Entornos y Ruralidades Saludables - CERS</t>
  </si>
  <si>
    <t>Mide los años de escolaridad que culminan las personas de 15 años y mas</t>
  </si>
  <si>
    <t xml:space="preserve">Incrementar a 9 los años de escolaridad culminados por personas de 15 años o mas
</t>
  </si>
  <si>
    <t>Desarrollar una estrategia en los municipios priorizados con la participación de todos los actores del sistema: comunidad/ EAPB/IPS/ Academia,  enfocado en Atención Primaria y Salud - APS y Ciudades, Entornos y Ruralidades Saludables - CERS para control de Enfermedades crónicas no transmisibles - ECNT  según el contexto territorial</t>
  </si>
  <si>
    <t>1 estrategia para responder a las situaciones de emergencia producida por determinantes ambientales, zoonosis y ETV implementada</t>
  </si>
  <si>
    <t xml:space="preserve">Acciones de Vigilancia entomológica, promoción, prevención y Control de las ETV y Zoonosis en 34 municipios de mayor riesgo realizadas
</t>
  </si>
  <si>
    <t>24 campañas de eliminación de criaderos, disposición de residuos sólidos inservibles y orientaciones para el lavado y cepillado de tanques realizadas</t>
  </si>
  <si>
    <t>1 estrategia dirigida a localidades rurales dispersas con acciones de educación en salud en conjunto con organizaciones sociales y comunitarias para la prevención de la malaria implementada</t>
  </si>
  <si>
    <t>Laboratorios construidos</t>
  </si>
  <si>
    <t>1 laboratorio de salud publica construido bajo los lineamientos de la resolución 1619 de 2015 y la ISO 17025 de 2017</t>
  </si>
  <si>
    <t xml:space="preserve">1 Sede de la Secretaria de Salud Departamental construida y dotada </t>
  </si>
  <si>
    <t>1903027</t>
  </si>
  <si>
    <t>Servicio de evaluación, aprobación y seguimiento de planes de gestión integral del riesgo</t>
  </si>
  <si>
    <t>190302700</t>
  </si>
  <si>
    <t>informes de evaluación, aprobación y seguimiento de Planes de Gestión Integral de Riesgo realizados</t>
  </si>
  <si>
    <t xml:space="preserve">este servicio  permite generar los informes de evaluación, aprobación y seguimiento de Planes de Gestión Integral de Riesgo </t>
  </si>
  <si>
    <t>1.558.045 posibles usuarios del sistema de información ambiental para la gestión de la inspección, vigilancia y control sanitario habilitados</t>
  </si>
  <si>
    <t>1704014</t>
  </si>
  <si>
    <t>Servicio de apoyo financiero para la formalización de la propiedad privada rural</t>
  </si>
  <si>
    <t>Apoyar las gestiones para el levantamiento de la información, geográfica, catastral y predial necesarias para formalizar el derecho de dominio de predios rurales, y  acompañar a los interesados en la realización de trámites administrativos, notariales y registrales no cumplidos oportunamente con fundamento en la posesión material sobre predios que tengan antecedentes registrales de derecho de propiedad.</t>
  </si>
  <si>
    <t>Número de predios</t>
  </si>
  <si>
    <t>170401400</t>
  </si>
  <si>
    <t xml:space="preserve">Predios de pequeña propiedad privada rural formalizados  </t>
  </si>
  <si>
    <t>500 predios de pequeña propiedad privada formalizados</t>
  </si>
  <si>
    <t>3 asociaciones u organizaciones apoyadas con la entrega de activos productivos para el mejoramiento de la actividad pesquera y acuicultura</t>
  </si>
  <si>
    <t xml:space="preserve">4 campañas de información para la construcción de la hoja de ruta para la declaratoria de áreas protegidas en cumplimiento de la sentencia 4360 de 2018 - Amazonía sujeto de derechos </t>
  </si>
  <si>
    <t>168 Asistencias técnicas entre visitas técnicas, Planes de acción especifico para la recuperación, Incorporación de la Gestión del Riesgo en documentos de Planificación realizadas</t>
  </si>
  <si>
    <t>4 Municipios con Sistema de Alertas Tempranas - SAT implementados</t>
  </si>
  <si>
    <t>4503022</t>
  </si>
  <si>
    <t>Obras de infraestructura para la reducción del riesgo de desastres</t>
  </si>
  <si>
    <t>Intervenciones que buscan reducir el nivel de riesgo existente en un determinado sitio, mediante acciones de carácter estructural – físicas que conlleven a corregir o reducir las condiciones de amenaza, cuando esto sea posible, y/o la vulnerabilidad de los elementos expuestos.</t>
  </si>
  <si>
    <t>Número de obras</t>
  </si>
  <si>
    <t>450302200</t>
  </si>
  <si>
    <t>Obras de infraestructura para la reducción del riesgo de desastres realizadas</t>
  </si>
  <si>
    <t>4 obras de reducción del riesgo realizadas</t>
  </si>
  <si>
    <t>450302300</t>
  </si>
  <si>
    <t>4 documentos de planeación elaborados</t>
  </si>
  <si>
    <t>4503024</t>
  </si>
  <si>
    <t>450302400</t>
  </si>
  <si>
    <t>4 documentos normativos de gestión del riesgo realizados</t>
  </si>
  <si>
    <t>4 organismos de atención de emergencias fortalecidos</t>
  </si>
  <si>
    <t>42 unidades productivas colectivas de jóvenes  beneficiarios de la asistencia técnica para el fortalecimiento de las capacidades empresariales</t>
  </si>
  <si>
    <t>Un documento de ajuste a la política publica departamental de Juventud "Cauca más  Joven", formulado y validado</t>
  </si>
  <si>
    <t>42 agentes de la institucionalidad de Juventud fortalecidos técnicamente en la formulación e implementación de propuestas de política pública, estrategias, planes y proyectos dirigidas a garantizar la protección integral de los jóvenes</t>
  </si>
  <si>
    <t xml:space="preserve">8 mecanismos de articulación para la gestión de la oferta social de la superación de la pobreza extrema gestionados, coordinados, implementados y con seguimiento a nivel departamental </t>
  </si>
  <si>
    <t>12 Espacios de integración de oferta pública y de seguimiento a la política de discapacidad, generados para la garantía integral de la población con discapacidad</t>
  </si>
  <si>
    <t xml:space="preserve">1 ruta departamental integral para la garantía de derechos humanos de la población LGBTI - OSIGD implementada </t>
  </si>
  <si>
    <t>8 campañas de promoción turística, locales nacionales e internacionales que oferten los atractivos turísticos del Departamento del Cauca</t>
  </si>
  <si>
    <t>1 portal de información turística fortalecido</t>
  </si>
  <si>
    <t>2 sistemas de información para la creación del observatorio de paz y derechos humanos, Derecho Internacional Humanitario - DIH y derechos ambientales del Cauca con enfoque diferencial y el Observatorio de Convivencia y Seguridad Ciudadana</t>
  </si>
  <si>
    <t>2000 victimas del conflicto armado del Departamento del Cauca asistidas técnicamente para la prevención, protección, asistencia, atención y reparación integral.</t>
  </si>
  <si>
    <t xml:space="preserve">2000 víctimas del conflicto armado atendidas con ayuda humanitaria de emergencia en especie (transporte, alojamiento temporal, alimentación, aseo, habitabilidad, cocina y saneamiento básico)
</t>
  </si>
  <si>
    <t>42 iniciativas para el diseño e implementación de acciones y estrategias que promuevan y fortalezcan el ejercicio de la participación ciudadana.</t>
  </si>
  <si>
    <t>Medición de Desempeño de las empresas - Indicador Único Sectorial - IUS</t>
  </si>
  <si>
    <t>El indicador único sectorial (IUS) permite evaluar la gestión de la totalidad de las empresas prestadoras del servicio de acueducto y alcantarillado, por medio de la evaluación y seguimiento de ocho (8) dimensiones estratégicas en las organizaciones</t>
  </si>
  <si>
    <t>500 personas capacitadas, sensibilizadas y/o formadas, en temas de turismo y/o bilingüismo entre otros</t>
  </si>
  <si>
    <t>1136 reincorporados  capacitados  en  promoción y fortalecimiento para la reconciliación, la inclusión, la seguridad y convivencia ciudadana para la reincorporación social y política</t>
  </si>
  <si>
    <t>5.000 mujeres sensibilizadas para la prevención de Violencias Basadas en Género y prácticas nocivas</t>
  </si>
  <si>
    <t>Un documento diagnóstico en el marco del proceso de formulación de la política pública para la población en condición de calle, elaborado</t>
  </si>
  <si>
    <t>Superintendencia de Servicios Públicos Domiciliarios</t>
  </si>
  <si>
    <t>Aumentar a 1.44% el indicador Único Sectorial en la dimensión de calidad del servicio en los municipios priorizados en el plan de aseguramiento</t>
  </si>
  <si>
    <t>Aumentar a 91,54% la cobertura en el servicio público de alcantarillado en la zona urbana</t>
  </si>
  <si>
    <t xml:space="preserve">Aumentar al 8,5% la cobertura en el servicio público de alcantarillado en la zona rural
</t>
  </si>
  <si>
    <t xml:space="preserve">Aumentar a 27.85% la cobertura en el servicio público domiciliario de acueducto en la zona rural 
</t>
  </si>
  <si>
    <t xml:space="preserve">Aumentar a 91.64% la cobertura en el servicio público domiciliario de acueducto en la zona urbana </t>
  </si>
  <si>
    <t>3 Estaciones de clasificación y aprovechamiento de residuos sólidos construidas</t>
  </si>
  <si>
    <t xml:space="preserve">1  alcantarillado rural ampliado
</t>
  </si>
  <si>
    <t>300 Viviendas de interés social mejoradas</t>
  </si>
  <si>
    <t>8,5 Kilómetros de vía secundaria mejorada</t>
  </si>
  <si>
    <t>10 Kilómetros de vía secundaria rehabilitada</t>
  </si>
  <si>
    <t>63 Kilómetros de vía terciaria mejorada</t>
  </si>
  <si>
    <t>2 Puentes construidos en vía secundaria existente</t>
  </si>
  <si>
    <t>2 Puentes de vía secundaria rehabilitado</t>
  </si>
  <si>
    <t>20 Estudios de pre inversión realizados</t>
  </si>
  <si>
    <t>20 Kilómetros de vía secundaria con obras complementarias de seguridad vial</t>
  </si>
  <si>
    <t>8 Polideportivos construidos</t>
  </si>
  <si>
    <t>3 Polideportivos mejorados</t>
  </si>
  <si>
    <t>2 Pistas construidas y dotadas</t>
  </si>
  <si>
    <t>1 Centro de alto rendimiento construido y dotado</t>
  </si>
  <si>
    <t>8 Plazas de mercado adecuadas</t>
  </si>
  <si>
    <t>3 oficinas para la atención y orientación ciudadana modificadas para facilitar el acceso de personas con discapacidad</t>
  </si>
  <si>
    <t>3 alcantarillados urbanos ampliados</t>
  </si>
  <si>
    <t>Número Meta de Producto</t>
  </si>
  <si>
    <t>Estrategias de gestión del riesgo para abordar situaciones  endemo-epidémicas implementadas</t>
  </si>
  <si>
    <t>2.500  bienes fiscales saneados y titulados</t>
  </si>
  <si>
    <r>
      <t xml:space="preserve">Disminuir a 44,3 la tasa de fecundidad en adolescentes de 15 a 19 años
</t>
    </r>
    <r>
      <rPr>
        <b/>
        <sz val="10"/>
        <rFont val="Calibri"/>
        <family val="2"/>
        <scheme val="minor"/>
      </rPr>
      <t xml:space="preserve">
</t>
    </r>
  </si>
  <si>
    <r>
      <t xml:space="preserve">Disminuir a 2,7 la tasa de fecundidad en niñas de 10 a 14 años
</t>
    </r>
    <r>
      <rPr>
        <b/>
        <sz val="10"/>
        <rFont val="Calibri"/>
        <family val="2"/>
        <scheme val="minor"/>
      </rPr>
      <t xml:space="preserve">
</t>
    </r>
  </si>
  <si>
    <t>4502008</t>
  </si>
  <si>
    <t>Inclusión Social y Reconciliación</t>
  </si>
  <si>
    <t>406 estímulos económicos o educativos entregados a deportistas de alto rendimiento con enfoque  étnico, campesino, de género, género diverso,  discapacidad y victima.</t>
  </si>
  <si>
    <t>50 proyectos productivos cofinanciados</t>
  </si>
  <si>
    <t>15.000 animales atendidos a través de actividades de bienestar animal</t>
  </si>
  <si>
    <t>1900 estufas ecoeficientes fijas construidas</t>
  </si>
  <si>
    <t>Servicio de comunicación y divulgación en inspección, vigilancia y control</t>
  </si>
  <si>
    <t>Número de productos</t>
  </si>
  <si>
    <t>Productos de comunicación difundidos</t>
  </si>
  <si>
    <t xml:space="preserve">Una política Pública de Promoción de la Tenencia Responsable de animales formulada, gestionada y dinamizada </t>
  </si>
  <si>
    <t>75 Estudios de preinversión para la construcción de infraestructura educativa y cultural para la paz.</t>
  </si>
  <si>
    <t>38 Iniciativas para la promoción de la convivencia ciudadana con practicas culturales</t>
  </si>
  <si>
    <t>2100 unidades productivas creadas en el sector solidario para mujeres rurales y urbanas en diferentes líneas productivas</t>
  </si>
  <si>
    <t>1 estrategia de fortalecimiento de capacidades diversas, asesoría, cualificación y construcción de rutas para el acceso laboral de las mujeres en el Departamento del Cauca</t>
  </si>
  <si>
    <t>1  Casa de acogida fortalecida para el  restablecimiento de las mujeres victimas de violencias basadas en género y sus familias en el Departamento del Cauca.</t>
  </si>
  <si>
    <t>4 medidas de protección dirigidas a lideresas defensoras de Derechos Humanos Implementadas</t>
  </si>
  <si>
    <t xml:space="preserve">4 Acciones ejecutadas para fomentar medidas de atención a  mujeres cuidadoras </t>
  </si>
  <si>
    <t xml:space="preserve">1360 mujeres formadas a través de  diplomados de educación en prevención de violencias basadas en género  y practicas nocivas </t>
  </si>
  <si>
    <t>1 Estrategia de atención para las personas cuidadoras en el territorio implementada con enfoque etario y de discapacidad</t>
  </si>
  <si>
    <t>Política Pública del cuidado formulada e implementada</t>
  </si>
  <si>
    <t>35 asociaciones o grupos de productoras rurales y de mujeres cuidadoras del ambiente en la gobernanza ambiental fortalecidas</t>
  </si>
  <si>
    <t>4 Estrategias de educación ambiental con enfoque diferencial de género acompañadas por formadoras mujeres lideresas y defensoras de derechos humanos en asuntos ambientales implementada</t>
  </si>
  <si>
    <t>1 Coliseo mejorado</t>
  </si>
  <si>
    <t>5 estudios de preinversión realizados y financiados en el sector turístico</t>
  </si>
  <si>
    <t>4.500 mujeres capacitadas en liderazgo y formación política a través de la escuela itinerante</t>
  </si>
  <si>
    <t>2 sedes del departamento construidas y dotadas</t>
  </si>
  <si>
    <t>7 Escuelas de paz implementadas mediante procesos de formación artístico y cultural para el reconocimiento de la identidad cultural local hacía el desarrollo de la paz y la reconciliación.</t>
  </si>
  <si>
    <t>1 política pública de cultura diseñada con enfoque diferencial, étnico, campesino y de género para la paz.</t>
  </si>
  <si>
    <t>Ambiente y desarrollo sostenible</t>
  </si>
  <si>
    <t xml:space="preserve"> Conservación de la biodiversidad y sus servicios ecosistémicos</t>
  </si>
  <si>
    <t>3202003</t>
  </si>
  <si>
    <t>Documentos de política para la conservación de la biodiversidad y sus servicio eco sistémicos</t>
  </si>
  <si>
    <t>Incluye la realización de los documentos de política orientados a  conservación de la biodiversidad y sus Servicio eco sistémicos</t>
  </si>
  <si>
    <t>320200300</t>
  </si>
  <si>
    <t xml:space="preserve">Documentos de política realizados </t>
  </si>
  <si>
    <t>1 política pública departamental ambiental  formulada</t>
  </si>
  <si>
    <t>1708002</t>
  </si>
  <si>
    <t>Bancos de germoplasma ampliados</t>
  </si>
  <si>
    <t xml:space="preserve">Los Bancos de Germoplasma constituyen una colección de la variabilidad genética Vegetal, Animal y de Microorganismos, de valor estratégico para el desarrollo del país. </t>
  </si>
  <si>
    <t>Número de Bancos de germoplasma</t>
  </si>
  <si>
    <t>170800200</t>
  </si>
  <si>
    <t>Bancos de germoplasma animal, vegetal y microorganismos ampliados</t>
  </si>
  <si>
    <t>3 bancos de germoplasma animal, vegetal y microorganismos ampliados</t>
  </si>
  <si>
    <t>15 manifestaciones culturales del patrimonio inmaterial con acciones de salvaguardia realizadas</t>
  </si>
  <si>
    <t xml:space="preserve">1 política pública de  seguridad y soberanía alimentaria con enfoque de ciclos de vida, género, étnico y campesino elaborada e implementada </t>
  </si>
  <si>
    <t>PLAN DEPARTAMENTAL DE DESARROLLO  2024 - 2027 "LA FUERZA DEL PUEBLO"</t>
  </si>
  <si>
    <t>Línea de base meta de producto (2024)</t>
  </si>
  <si>
    <t>Tipo de Meta (Mantenimiento, Incremento)</t>
  </si>
  <si>
    <t xml:space="preserve">Nombre Indicador de resultado
</t>
  </si>
  <si>
    <t>Descripción del producto</t>
  </si>
  <si>
    <t>Implementar 1 estrategia para la prevención del suicidio con enfoque étnico, campesino y diferencial a poblaciones vulnerables</t>
  </si>
  <si>
    <t>20 sedes de empresas sociales del estado dotadas y las unidades básicas de atención priorizadas que se encuentran incluidas dentro del SISPI.</t>
  </si>
  <si>
    <t xml:space="preserve">8 Estudios de preinversión para la construcción de las unidades de atención  de la red pública y del Sistema Indígena de salud propio Intercultural SISPI. </t>
  </si>
  <si>
    <t>7.924 personas vinculadas a programas y proyectos físicos, deportivos ,recreativos y de turismo deportivo con enfoque  étnico, campesino, de género, género diverso,  discapacidad y victima.</t>
  </si>
  <si>
    <t>69.099 personas participando en actividades deportivas, recreativas, físicas y de turismo deportivo con enfoque  étnico, campesino, de género, género diverso,  discapacidad y victima con fines de esparcimiento.</t>
  </si>
  <si>
    <t>2.990 personas participando en procesos de iniciación, fundamentación y perfeccionamiento en disciplinas formativas  con enfoque  étnico, campesino, de género, género diverso,  discapacidad y victima.</t>
  </si>
  <si>
    <t>2.344 atletas preparados para competencias de alto rendimiento con enfoque  étnico, campesino, de género, género diverso,  discapacidad y victima.</t>
  </si>
  <si>
    <t xml:space="preserve">8 capacitaciones en  deporte libre de violencias de género, hábitos de salud y salud mental  con enfoque  étnico, campesino, de género, género diverso,  discapacidad y victima  dirigidas a deportistas de alto rendimiento, entrenadores, ligas y clubes y equipo de INDEPORTES  </t>
  </si>
  <si>
    <t>1.500 productores apoyados mediante la cofinanciación de proyectos productivos y/o de comercialización con enfoque   diferencial, étnico, campesino y género</t>
  </si>
  <si>
    <t>11 dotaciones y/o equipamiento de tipo mobiliario urbano o rural a unidades productivas, espacios o atractivos turísticos del departamento y/o actividades misionales de la SDEC entregados.</t>
  </si>
  <si>
    <t>1 documento de política pública de economía solidaria y popular con enfoque rural integral, territorial, étnico, género, género diverso, campesino, formulado y presentado</t>
  </si>
  <si>
    <t>1 política Pública de acción comunal formulada e implementada</t>
  </si>
  <si>
    <t>3 políticas Públicas en materia de Derechos Humanos  con enfoque étnico y campesino formulada e implementada.</t>
  </si>
  <si>
    <r>
      <t xml:space="preserve">1  Política Pública Departamental de drogas </t>
    </r>
    <r>
      <rPr>
        <b/>
        <sz val="10"/>
        <rFont val="Calibri"/>
        <family val="2"/>
        <scheme val="minor"/>
      </rPr>
      <t>con enfoque étnico y campesino formulada e implementada.</t>
    </r>
  </si>
  <si>
    <t>420 Proyectos u organizaciones de mujeres subsidiadas  o cofinanciadas</t>
  </si>
  <si>
    <t xml:space="preserve">13 Casas para la dignidad de las mujeres fortalecidas, implementadas y articuladas como medidas para la garantía de los derechos humanos de las mujeres sus niños y niñas
</t>
  </si>
  <si>
    <t>Plan de acción asociado al Programa Integral de Garantías para Mujeres Lideresas y Defensoras (PIGM Defensoras) con enfoque diferencial étnico y campesino</t>
  </si>
  <si>
    <t>1 estrategia implementada para la protección de las mujeres defensoras y lideresas de DDHH con enfoque diferencial étnico y campesino</t>
  </si>
  <si>
    <t>Incremento</t>
  </si>
  <si>
    <t>Mantenimiento</t>
  </si>
  <si>
    <t xml:space="preserve">incremento </t>
  </si>
  <si>
    <t>0</t>
  </si>
  <si>
    <t>Servicio de divulgación para la educación inicial, preescolar, básica y media</t>
  </si>
  <si>
    <t xml:space="preserve">Número de personas
</t>
  </si>
  <si>
    <t xml:space="preserve">
220103200</t>
  </si>
  <si>
    <t>Sistemas de gestión implementados</t>
  </si>
  <si>
    <t xml:space="preserve">Servicios de apoyo a la implementación de fuentes no convencionales de energía </t>
  </si>
  <si>
    <t xml:space="preserve"> Consolidación productiva del sector de energía eléctrica</t>
  </si>
  <si>
    <t>Capacidad instalada de generación de energía</t>
  </si>
  <si>
    <t>2102033</t>
  </si>
  <si>
    <t>Conjunto de análisis y estudios necesarios para evaluar, desde el punto de vista técnico y económico, la viabilidad de emprender un proyecto de infraestructura  de energía eléctrica</t>
  </si>
  <si>
    <t>Número de Estudios de pre inversión realizados</t>
  </si>
  <si>
    <t>210203300</t>
  </si>
  <si>
    <t>incremento</t>
  </si>
  <si>
    <t xml:space="preserve">Incremento </t>
  </si>
  <si>
    <t>Lograr a 100% la cobertura en formación en tradiciones, artes y oficios</t>
  </si>
  <si>
    <t>Mide  la eficacia en la ejecución de los recursos asignados en favor de la sostenibilidad del patrimonio cultural</t>
  </si>
  <si>
    <t>Este indicador mide la capacidad del sistema educativo para atender a la población en edad escolar según las edades teóricas definidas para el nivel de Básica Secundaria, sin considerar a los estudiantes matriculados en extraedad.</t>
  </si>
  <si>
    <t>Este indicador mide la capacidad del sistema educativo para atender a la población en edad escolar según las edades teóricas definidas para cada el niovel Media sin considerar a los estudiantes matriculados en extraedad.</t>
  </si>
  <si>
    <t xml:space="preserve"> Meta de producto programada al cuatrienio </t>
  </si>
  <si>
    <t>1.800 personas formadas en áreas artísticas y culturales</t>
  </si>
  <si>
    <t>Implementar un Modelo de Gestión de Discapacidad  con enfoque de género</t>
  </si>
  <si>
    <t>Implementar  una estrategia de promoción de la salud para los Grupos de Trabajadores Informales - GOTIS priorizados</t>
  </si>
  <si>
    <t>Meta de resultado del cuatrienio</t>
  </si>
  <si>
    <t>Este indicador mide la capacidad del sistema educativo para atender a la población en edad escolar según las edades teóricas definidas para el nivel de Básica Primaria, sin considerar a los estudiantes matriculados en extraedad.</t>
  </si>
  <si>
    <t>Procesos de formación encaminados a la enseñanza de la lectura y la escritura a población joven y adulta iletrada</t>
  </si>
  <si>
    <t>Mide el porcentaje de personas que culminan y se certifican en programas de formación en tradiciones, artes y oficios</t>
  </si>
  <si>
    <t>Incluye los procesos para el diseño, producción, difusión y divulgación interna y externa, de las actividades institucionales en cuanto a retos, logros, avances y dificultades. También se incluyen los desarrollos normativos, lineamientos técnicos y demás contenidos que las entidades, en desarrollo de sus actividades misionales, incluyendo lo relativo a derechos y deberes de los ciudadanos en temas relevantes del sistema general de salud y seguridad sanitaria del País</t>
  </si>
  <si>
    <t>12.000 visitas de Inspección, Vigilancia y Control Sanitario realizadas para la verificación del cumplimiento de los estándares y normatividad vigente de establecimientos abiertos al público en los componentes de ambiente, alimentos, medicamentos y zoonosis bajo el enfoque de riesgo</t>
  </si>
  <si>
    <t>Un informe anual de la ejecución de planes de la mesas temáticas de acción intersectorial de consejos territoriales de salud ambiental - COTSA</t>
  </si>
  <si>
    <t xml:space="preserve">5.000 muestras de agua para consumo humano tomadas y transportadas para análisis  de acueductos urbanos y rurales de categorías 4, 5 y 6 </t>
  </si>
  <si>
    <t>Incluye la realización de los documentos de contenido normativo para la reglamentación de las diferentes líneas de acción del programa.</t>
  </si>
  <si>
    <t>1 proyecto cofinanciado e implementado para la adecuación de la oferta turística en las siete(7)  subregiones.</t>
  </si>
  <si>
    <t>Recursos destinados  de acuerdo con los objetivos y principios  del FENOGE al apoyo planes, programas, proyectos o actividades que promuevan, estimulen y fomenten el desarrollo y la utilización de FNCE principalmente aquellas de carácter renovable, para la diversificación del abastecimiento energético pleno y oportuno, la competitividad de la economía colombiana y el uso eficiente de la energía contribuyendo así a un uso eficiente de los recursos naturales y a mitigar los impactos de los gases de efecto invernadero.</t>
  </si>
  <si>
    <t xml:space="preserve">Corresponde a la entrega de recursos para apoyar la implementación de las estrategias de permanencia escolar desarrolladas por las entidades territoriales a través de alimentación escolar. </t>
  </si>
  <si>
    <t>2201039</t>
  </si>
  <si>
    <t>Estudios y diseños de infraestructura educativa</t>
  </si>
  <si>
    <t>Corresponde a todos los productos relacionados a la etapa de preinversión en infraestructura, como son estudios de factibilidad, diseños arquitectónicos, planos, estudio de suelos y otros estudios y/o instrumentos similares.</t>
  </si>
  <si>
    <t>220103900</t>
  </si>
  <si>
    <t>Estudios y diseños de infraestructura educativa elaborados</t>
  </si>
  <si>
    <t>3301</t>
  </si>
  <si>
    <t xml:space="preserve"> Promoción y acceso efectivo a procesos culturales y artísticos</t>
  </si>
  <si>
    <t>3301129</t>
  </si>
  <si>
    <t>330112900</t>
  </si>
  <si>
    <t xml:space="preserve"> Fortalecimiento a la gestión y dirección de la administración pública territorial</t>
  </si>
  <si>
    <t>4599008</t>
  </si>
  <si>
    <t>459900800</t>
  </si>
  <si>
    <t>1903057</t>
  </si>
  <si>
    <t>Servicio de promoción, prevención, vigilancia y control de vectores y zoonosis</t>
  </si>
  <si>
    <t>El Servicio de promoción, prevención, vigilancia  y control de vectores y zoonosis  permite a las entidades formular y ejecutar  efectivamente acciones para la atención del tema control de vectores y zoonosis.</t>
  </si>
  <si>
    <t>Número de municipios</t>
  </si>
  <si>
    <t>190305700</t>
  </si>
  <si>
    <t>Municipios con acciones de promoción, prevención, vigilancia  y control de vectores y zoonosis realizadas</t>
  </si>
  <si>
    <t>1 política Pública campesina con enfoque de género y etario formulada e implementada</t>
  </si>
  <si>
    <t>1 plan estratégico elaborado e implementado de la política pública de libertad religiosa y de culto del Cauca / Decreto 0865/10 de 2019</t>
  </si>
  <si>
    <t xml:space="preserve">7 campañas de  prevención de ITS e interrupción Voluntaria de Embarazo - IVE Sentencia C 055 de 2022 con enfoque diferencial étnico  y campesino, al personal de las IPS para eliminar barreras de acceso a los servicios 
 </t>
  </si>
  <si>
    <t>5.000 jóvenes formados en  programas educativos  para la prevención del embarazo adolescente, la toma de decisiones informadas para el ejercicio de la sexualidad y relaciones saludables con equidad de género</t>
  </si>
  <si>
    <t xml:space="preserve"> 30 Mujeres apoyadas en su vocación científica</t>
  </si>
  <si>
    <t>100 mujeres con incentivos económicos  para el acceso y la permanencia en la educación técnica, tecnológica  y  superior</t>
  </si>
  <si>
    <r>
      <rPr>
        <b/>
        <sz val="10"/>
        <rFont val="Calibri"/>
        <family val="2"/>
        <scheme val="minor"/>
      </rPr>
      <t>1 MW</t>
    </r>
    <r>
      <rPr>
        <sz val="10"/>
        <rFont val="Calibri"/>
        <family val="2"/>
        <scheme val="minor"/>
      </rPr>
      <t xml:space="preserve"> de capacidad instalada</t>
    </r>
  </si>
  <si>
    <t>39</t>
  </si>
  <si>
    <t xml:space="preserve">Ciencia, tecnología e innovación
</t>
  </si>
  <si>
    <t>3906</t>
  </si>
  <si>
    <t xml:space="preserve"> Fomento a vocaciones y formación, generación, uso y apropiación social del conocimiento de la ciencia, tecnología e innovación</t>
  </si>
  <si>
    <t>3906009</t>
  </si>
  <si>
    <t>Servicios de apoyo financiero para programas y proyectos de CTI que promueven la innovación, la transferencia tecnológica y el emprendimiento</t>
  </si>
  <si>
    <t>Servicio mediante el cual se realiza apoyo financiero a los programas y proyectos de CTI, que promuevan: la innovación empresarial, emprendimiento, la transferencia tecnológica  y la protección de conocimiento</t>
  </si>
  <si>
    <t>390600900</t>
  </si>
  <si>
    <t xml:space="preserve">Número de personas </t>
  </si>
  <si>
    <t>3906015</t>
  </si>
  <si>
    <t xml:space="preserve">Número de documentos </t>
  </si>
  <si>
    <t>390601500</t>
  </si>
  <si>
    <t>3905</t>
  </si>
  <si>
    <t xml:space="preserve"> Fortalecimiento de la gobernanza e institucionalidad multinivel del sector de CTeI</t>
  </si>
  <si>
    <t>3905002</t>
  </si>
  <si>
    <t xml:space="preserve">Documentos cuyo objetivo es dar una orientación frente a las acciones que el Estado debe realizar en el marco de un tema específico con el fin de suplir necesidades de interés público, materializables en los diferentes instrumentos de planeación y presupuestación                 </t>
  </si>
  <si>
    <t>390500200</t>
  </si>
  <si>
    <t>3905005</t>
  </si>
  <si>
    <t>Corresponde al acompañamiento, asesoría y seguimiento técnico en temas de políticas, lineamientos, estrategias, gobernanza y transferencia de herramientas de gestión y conocimiento a entidades nacionales y territoriales, actores del SNCTI, o a grupos de valor, en procedimientos y trámites institucionales de competencia de la entidad.</t>
  </si>
  <si>
    <t>390500500</t>
  </si>
  <si>
    <t>3905007</t>
  </si>
  <si>
    <t>Servicio de cooperación internacional para la CTeI</t>
  </si>
  <si>
    <t>Hace referencia a las acciones desarrolladas en el campo de relaciones y cooperación de CTI con organismos y entidades internacionales.</t>
  </si>
  <si>
    <t>Número de acuerdos</t>
  </si>
  <si>
    <t>390500700</t>
  </si>
  <si>
    <t>Acuerdos de cooperación suscritos</t>
  </si>
  <si>
    <t>3906011</t>
  </si>
  <si>
    <t>Servicio de apropiación social del conocimiento</t>
  </si>
  <si>
    <t>Servicio mediante el cual se realizan actividades que incluyen, entre otras:  estrategias necesarias para la sensibilización, socialización y apropiación social del conocimiento a nivel local, regional y nacional en temáticas especiales por medio de la implementación, seguimiento, acompañamiento y evaluación que promuevan el acceso a la información, fomenten la conciencia pública, la capacitación, la educación, la investigación y la participación.</t>
  </si>
  <si>
    <t>390601100</t>
  </si>
  <si>
    <t>Estrategias de apropiación realizadas</t>
  </si>
  <si>
    <t>3906005</t>
  </si>
  <si>
    <t>Servicio de apoyo financiero a programas y proyectos de Ciencia, Tecnología e Innovación (CTI) para la generación de conocimiento, desarrollo tecnológico e innovación. (I+D+i)</t>
  </si>
  <si>
    <t>Servicio mediante el cual se realiza apoyo financiero a los programas y proyectos de investigación, desarrollo experimental, procesos de innovación y desarrollo tecnológico del Sistema Nacional de Ciencia, Tecnología e Innovación transformativa</t>
  </si>
  <si>
    <t>390600500</t>
  </si>
  <si>
    <t xml:space="preserve">Programas y proyectos financiados </t>
  </si>
  <si>
    <t>3906019</t>
  </si>
  <si>
    <t xml:space="preserve">Servicios de apoyo para la implementación de innovación en las empresas </t>
  </si>
  <si>
    <t>Corresponde a recursos financieros o en especie otorgados a las empresas nacionales para fortalecer sus procesos de innovación.</t>
  </si>
  <si>
    <t>390601900</t>
  </si>
  <si>
    <t>Empresas apoyadas</t>
  </si>
  <si>
    <t>Deporte y Recreación</t>
  </si>
  <si>
    <t xml:space="preserve"> Fomento a la recreación, la actividad física y el deporte para desarrollar entornos de convivencia y paz</t>
  </si>
  <si>
    <t>4301031</t>
  </si>
  <si>
    <t>Estudios y diseños de infraestructura recreo-deportiva</t>
  </si>
  <si>
    <t>Corresponde a todos los productos relacionados a la etapa de preinversión en infraestructura recreo-deportiva, como son estudios de factibilidad, diseños arquitectónicos, planos, estudio de suelos y otros estudios y/o instrumentos similares.</t>
  </si>
  <si>
    <t>430103100</t>
  </si>
  <si>
    <t>Estudios y diseños elaborados</t>
  </si>
  <si>
    <t xml:space="preserve">554 establecimientos educativos oficiales con asistencia técnica en gestión del riesgo escolar desde los procesos de escuela segura y en paz.
</t>
  </si>
  <si>
    <t>20 establecimientos educativos con asistencia técnica para el fortalecimiento de la estrategia educativa del sistema de responsabilidad penal para adolescentes con enfoque diferencial, étnico, campesino y de género.</t>
  </si>
  <si>
    <t>600 Jóvenes y adultos de los establecimientos educativos oficiales  atendidos bajo el modelo de educación para adultos en CLEI 1 con enfoque diferencial, étnico, campesino y de género.</t>
  </si>
  <si>
    <t xml:space="preserve">Atender 12.800 Jóvenes y adultos de los establecimientos educativos oficiales en CLEI del 2 al 6 con enfoque diferencial, étnico, campesino y de género.
</t>
  </si>
  <si>
    <t>46.899 estudiantes victimas del conflicto armado atendidos en los niveles de educación inicial, preescolar, básica y media con enfoque diferencial, étnico, campesino y de género, desde los procesos de escuela segura y en paz.</t>
  </si>
  <si>
    <t>5.000 jóvenes beneficiados con estrategias o programas de  fomento para el acceso a la educación superior con enfoque diferencial, étnico, campesino y de género.</t>
  </si>
  <si>
    <t>100 jóvenes beneficiados con estrategias o programas de  fomento para el acceso y permanencia a la educación superior con enfoque diferencial, étnico, campesino y de género.</t>
  </si>
  <si>
    <t>Ejecución del programa para el mejoramiento del índice de desempeño fiscal, que incremente las rentas propias departamentales en un 3,5% anual.</t>
  </si>
  <si>
    <t xml:space="preserve"> Salud pública</t>
  </si>
  <si>
    <t>1905031</t>
  </si>
  <si>
    <t>Servicio de promoción de la salud y prevención de riesgos asociados a condiciones no transmisibles</t>
  </si>
  <si>
    <t xml:space="preserve">Es el conjunto de acciones, procedimientos e intervenciones integrales, mediante los cuales se orienta a la población acerca de hábitos saludables que mejoran su condición de salud a través de la creación o adopción de modos, condiciones o estilos de vida saludables en los entornos cotidianos. </t>
  </si>
  <si>
    <t>190503102</t>
  </si>
  <si>
    <t>Campañas de prevención del cáncer realizadas</t>
  </si>
  <si>
    <t>Sitio crítico  estabilizado</t>
  </si>
  <si>
    <t>Vía terciaria con mantenimiento</t>
  </si>
  <si>
    <t>Sistema de Gestión implementado</t>
  </si>
  <si>
    <t>Mide el número de defunciones asociada a desnutrición  aguda en menores de 5 años por cada 1000 nacidos vivos</t>
  </si>
  <si>
    <t>1. Recursos propios</t>
  </si>
  <si>
    <t>2. Estampillas</t>
  </si>
  <si>
    <t>3. Transferencias Nacionales</t>
  </si>
  <si>
    <t xml:space="preserve">4. Sistema General de Participaciones </t>
  </si>
  <si>
    <t>5. Sistema General de Regalías</t>
  </si>
  <si>
    <t xml:space="preserve">6. Fondos Especiales </t>
  </si>
  <si>
    <t xml:space="preserve">7. Recursos Propios Destinación Específica </t>
  </si>
  <si>
    <t>8.Rendimientos Financieros</t>
  </si>
  <si>
    <t>10. Cofinanciación</t>
  </si>
  <si>
    <t>11. Crédito</t>
  </si>
  <si>
    <t>12. Otros</t>
  </si>
  <si>
    <t xml:space="preserve">9. Superávit </t>
  </si>
  <si>
    <t>4301014</t>
  </si>
  <si>
    <t>Canchas multifuncionales construidas.</t>
  </si>
  <si>
    <t xml:space="preserve">Construcción de un escenario destinado para la práctica de baloncesto, voleibol y microfútbol, al cual se le ha construido una cubierta con el fin de optimizar su tiempo de uso. No tiene cerramientos laterales y habitualmente carece de graderías.  Las instalaciones cuentan con escenarios o tarimas de carácter fijo o móvil adecuadas para realizar actividades recreativas, cívicas o  culturales.   </t>
  </si>
  <si>
    <t>430101400</t>
  </si>
  <si>
    <t>Canchas multifuncionales construidas</t>
  </si>
  <si>
    <t>4301018</t>
  </si>
  <si>
    <t>Canchas multifuncionales mejoradas</t>
  </si>
  <si>
    <t>430101800</t>
  </si>
  <si>
    <t>Canchas de eventos recreativos mejorados</t>
  </si>
  <si>
    <t xml:space="preserve">Fomento a la recreación, la actividad física y el deporte para desarrollar entornos de convivencia y paz </t>
  </si>
  <si>
    <t xml:space="preserve"> Fortalecimiento del buen gobierno para el respeto y garantía de los derechos humanos</t>
  </si>
  <si>
    <t>Meta de producto  programada para la vigencia 2025</t>
  </si>
  <si>
    <t>Total recursos programados por meta vigencia 2025
 Pesos</t>
  </si>
  <si>
    <t>Total Recursos Asignados Vigencia 2025</t>
  </si>
  <si>
    <t>Total Recursos Comprometidos Vigencia 2025</t>
  </si>
  <si>
    <t>SECRETARÓA DE PLANEACIÓN</t>
  </si>
  <si>
    <t>SEGUIMIENTO ANUAL  EJECUCIÓN METAS VIGENCIA  2025</t>
  </si>
  <si>
    <t>Enero 01 a Diciembre 31 de 2025</t>
  </si>
  <si>
    <t>Meta de producto  ejecutada  Vigencia 2025</t>
  </si>
  <si>
    <t xml:space="preserve">Porcentaje ejecución Vigencia 2025 </t>
  </si>
  <si>
    <t>0.00</t>
  </si>
  <si>
    <t>Total recursos Ejecutados   Vigencia 2025
Pesos</t>
  </si>
  <si>
    <t>Porcentaje de Ejecución Financiera Vigencia 2025
Pesos</t>
  </si>
  <si>
    <t>EJECUCIÓN RECURSOS VIGENCIA 2025  POR FUENTES</t>
  </si>
  <si>
    <t xml:space="preserve">Secretaría de Planeación </t>
  </si>
  <si>
    <t>191,329,997.00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</si>
</sst>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 #,##0_-;\-&quot;$&quot;\ * #,##0_-;_-&quot;$&quot;\ * &quot;-&quot;_-;_-@_-"/>
    <numFmt numFmtId="41" formatCode="_-* #,##0_-;\-* #,##0_-;_-* &quot;-&quot;_-;_-@_-"/>
    <numFmt numFmtId="164" formatCode="_(&quot;$&quot;\ * #,##0.00_);_(&quot;$&quot;\ * \(#,##0.00\);_(&quot;$&quot;\ * &quot;-&quot;??_);_(@_)"/>
    <numFmt numFmtId="165" formatCode="_(* #,##0.00_);_(* \(#,##0.00\);_(* &quot;-&quot;??_);_(@_)"/>
    <numFmt numFmtId="166" formatCode="_-&quot;$&quot;* #,##0_-;\-&quot;$&quot;* #,##0_-;_-&quot;$&quot;* &quot;-&quot;_-;_-@_-"/>
    <numFmt numFmtId="167" formatCode="0.0%"/>
    <numFmt numFmtId="168" formatCode="0.0"/>
    <numFmt numFmtId="169" formatCode="_-&quot;$&quot;\ * #,##0_-;\-&quot;$&quot;\ * #,##0_-;_-&quot;$&quot;\ * &quot;-&quot;??_-;_-@_-"/>
  </numFmts>
  <fonts count="15" x14ac:knownFonts="1">
    <font>
      <sz val="11"/>
      <color theme="1"/>
      <name val="Calibri"/>
      <family val="2"/>
      <scheme val="minor"/>
    </font>
    <font>
      <sz val="11"/>
      <color theme="1"/>
      <name val="Calibri"/>
      <family val="2"/>
      <scheme val="minor"/>
    </font>
    <font>
      <b/>
      <sz val="11"/>
      <color theme="0"/>
      <name val="Calibri"/>
      <family val="2"/>
      <scheme val="minor"/>
    </font>
    <font>
      <sz val="10"/>
      <color theme="1"/>
      <name val="Arial"/>
      <family val="2"/>
    </font>
    <font>
      <sz val="12"/>
      <color theme="1"/>
      <name val="Calibri"/>
      <family val="2"/>
      <scheme val="minor"/>
    </font>
    <font>
      <sz val="10"/>
      <name val="Arial"/>
      <family val="2"/>
    </font>
    <font>
      <sz val="11"/>
      <color rgb="FF000000"/>
      <name val="Calibri"/>
      <family val="2"/>
    </font>
    <font>
      <sz val="11"/>
      <name val="Calibri Light"/>
      <family val="2"/>
      <scheme val="major"/>
    </font>
    <font>
      <sz val="10"/>
      <name val="Calibri"/>
      <family val="2"/>
      <scheme val="minor"/>
    </font>
    <font>
      <b/>
      <sz val="12"/>
      <color theme="1"/>
      <name val="Calibri"/>
      <family val="2"/>
      <scheme val="minor"/>
    </font>
    <font>
      <b/>
      <sz val="10"/>
      <name val="Calibri"/>
      <family val="2"/>
      <scheme val="minor"/>
    </font>
    <font>
      <sz val="10"/>
      <name val="Calibri"/>
      <family val="2"/>
    </font>
    <font>
      <b/>
      <sz val="14"/>
      <name val="Calibri"/>
      <family val="2"/>
      <scheme val="minor"/>
    </font>
    <font>
      <b/>
      <sz val="10"/>
      <color theme="1"/>
      <name val="Arial"/>
      <family val="2"/>
    </font>
    <font>
      <sz val="1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rgb="FF522B57"/>
        <bgColor indexed="64"/>
      </patternFill>
    </fill>
    <fill>
      <patternFill patternType="solid">
        <fgColor rgb="FFFFE1E1"/>
        <bgColor indexed="64"/>
      </patternFill>
    </fill>
    <fill>
      <patternFill patternType="solid">
        <fgColor rgb="FFFFE1E1"/>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rgb="FFECECEC"/>
      </left>
      <right style="medium">
        <color rgb="FFECECEC"/>
      </right>
      <top style="medium">
        <color rgb="FFECECEC"/>
      </top>
      <bottom style="medium">
        <color rgb="FFECECEC"/>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6">
    <xf numFmtId="0" fontId="0" fillId="0" borderId="0"/>
    <xf numFmtId="42" fontId="1" fillId="0" borderId="0" applyFont="0" applyFill="0" applyBorder="0" applyAlignment="0" applyProtection="0"/>
    <xf numFmtId="9" fontId="1" fillId="0" borderId="0" applyFont="0" applyFill="0" applyBorder="0" applyAlignment="0" applyProtection="0"/>
    <xf numFmtId="0" fontId="6" fillId="0" borderId="0" applyBorder="0"/>
    <xf numFmtId="0" fontId="7" fillId="2" borderId="2">
      <alignment horizontal="center" vertical="center" wrapText="1"/>
    </xf>
    <xf numFmtId="0" fontId="4" fillId="0" borderId="0"/>
    <xf numFmtId="0" fontId="5" fillId="0" borderId="0"/>
    <xf numFmtId="0" fontId="1" fillId="0" borderId="0"/>
    <xf numFmtId="0" fontId="1" fillId="0" borderId="0"/>
    <xf numFmtId="166" fontId="6" fillId="0" borderId="0" applyFont="0" applyFill="0" applyBorder="0" applyAlignment="0" applyProtection="0"/>
    <xf numFmtId="0" fontId="2" fillId="3" borderId="3">
      <alignment horizontal="center" vertical="center" wrapText="1"/>
    </xf>
    <xf numFmtId="0" fontId="4" fillId="0" borderId="0"/>
    <xf numFmtId="41"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6" fillId="0" borderId="0"/>
  </cellStyleXfs>
  <cellXfs count="91">
    <xf numFmtId="0" fontId="0" fillId="0" borderId="0" xfId="0"/>
    <xf numFmtId="42" fontId="8" fillId="0" borderId="1" xfId="1" applyFont="1" applyFill="1" applyBorder="1" applyAlignment="1" applyProtection="1">
      <alignment horizontal="left" vertical="top" wrapText="1"/>
    </xf>
    <xf numFmtId="166" fontId="8" fillId="0" borderId="1" xfId="9" applyFont="1" applyFill="1" applyBorder="1" applyAlignment="1" applyProtection="1">
      <alignment horizontal="left" vertical="top" wrapText="1"/>
    </xf>
    <xf numFmtId="0" fontId="3" fillId="0" borderId="0" xfId="0" applyFont="1"/>
    <xf numFmtId="0" fontId="5" fillId="0" borderId="0" xfId="0" applyFont="1"/>
    <xf numFmtId="0" fontId="9" fillId="0" borderId="0" xfId="0" applyFont="1" applyAlignment="1">
      <alignment horizontal="center"/>
    </xf>
    <xf numFmtId="0" fontId="8" fillId="0" borderId="1" xfId="0" applyFont="1" applyBorder="1" applyAlignment="1">
      <alignment vertical="top" wrapText="1"/>
    </xf>
    <xf numFmtId="10" fontId="8" fillId="0" borderId="1" xfId="2" applyNumberFormat="1" applyFont="1" applyFill="1" applyBorder="1" applyAlignment="1" applyProtection="1">
      <alignment horizontal="center" vertical="top" wrapText="1"/>
    </xf>
    <xf numFmtId="10" fontId="8" fillId="0" borderId="1" xfId="0" applyNumberFormat="1" applyFont="1" applyBorder="1" applyAlignment="1">
      <alignment horizontal="center" vertical="top" wrapText="1"/>
    </xf>
    <xf numFmtId="1" fontId="8" fillId="0" borderId="1" xfId="0" applyNumberFormat="1" applyFont="1" applyBorder="1" applyAlignment="1">
      <alignment horizontal="left" vertical="top" wrapText="1"/>
    </xf>
    <xf numFmtId="0" fontId="8" fillId="0" borderId="1" xfId="4" applyFont="1" applyFill="1" applyBorder="1" applyAlignment="1">
      <alignment horizontal="left" vertical="top" wrapText="1"/>
    </xf>
    <xf numFmtId="167" fontId="8" fillId="0" borderId="1" xfId="2" applyNumberFormat="1" applyFont="1" applyFill="1" applyBorder="1" applyAlignment="1" applyProtection="1">
      <alignment horizontal="center" vertical="top" wrapText="1"/>
    </xf>
    <xf numFmtId="0" fontId="8" fillId="0" borderId="1" xfId="3" applyFont="1" applyBorder="1" applyAlignment="1">
      <alignment horizontal="left" vertical="top" wrapText="1"/>
    </xf>
    <xf numFmtId="0" fontId="8" fillId="0" borderId="1" xfId="3" applyFont="1" applyBorder="1" applyAlignment="1">
      <alignment vertical="top" wrapText="1"/>
    </xf>
    <xf numFmtId="9" fontId="8" fillId="0" borderId="1" xfId="0" applyNumberFormat="1" applyFont="1" applyBorder="1" applyAlignment="1">
      <alignment vertical="top" wrapText="1"/>
    </xf>
    <xf numFmtId="10" fontId="8" fillId="0" borderId="1" xfId="0" applyNumberFormat="1" applyFont="1" applyBorder="1" applyAlignment="1">
      <alignment vertical="top" wrapText="1"/>
    </xf>
    <xf numFmtId="1" fontId="8"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0" fontId="8" fillId="0" borderId="1" xfId="4" applyFont="1" applyFill="1" applyBorder="1" applyAlignment="1">
      <alignment horizontal="center" vertical="top" wrapText="1"/>
    </xf>
    <xf numFmtId="9" fontId="8" fillId="0" borderId="1" xfId="0" applyNumberFormat="1" applyFont="1" applyBorder="1" applyAlignment="1">
      <alignment horizontal="center" vertical="top" wrapText="1"/>
    </xf>
    <xf numFmtId="0" fontId="8" fillId="0" borderId="1" xfId="5" applyFont="1" applyBorder="1" applyAlignment="1">
      <alignment horizontal="left" vertical="top" wrapText="1"/>
    </xf>
    <xf numFmtId="0" fontId="8" fillId="0" borderId="1" xfId="5" applyFont="1" applyBorder="1" applyAlignment="1">
      <alignment horizontal="center" vertical="top" wrapText="1"/>
    </xf>
    <xf numFmtId="0" fontId="8" fillId="0" borderId="1" xfId="5" applyFont="1" applyBorder="1" applyAlignment="1">
      <alignment vertical="top" wrapText="1"/>
    </xf>
    <xf numFmtId="0" fontId="8" fillId="0" borderId="1" xfId="11" applyFont="1" applyBorder="1" applyAlignment="1">
      <alignment horizontal="left" vertical="top" wrapText="1"/>
    </xf>
    <xf numFmtId="0" fontId="8" fillId="0" borderId="1" xfId="6" applyFont="1" applyBorder="1" applyAlignment="1">
      <alignment horizontal="left" vertical="top" wrapText="1"/>
    </xf>
    <xf numFmtId="49" fontId="8" fillId="0" borderId="1" xfId="6" applyNumberFormat="1" applyFont="1" applyBorder="1" applyAlignment="1">
      <alignment horizontal="left" vertical="top" wrapText="1"/>
    </xf>
    <xf numFmtId="9" fontId="8" fillId="0" borderId="1" xfId="6" applyNumberFormat="1" applyFont="1" applyBorder="1" applyAlignment="1">
      <alignment horizontal="center" vertical="top" wrapText="1"/>
    </xf>
    <xf numFmtId="0" fontId="8" fillId="0" borderId="1" xfId="6" applyFont="1" applyBorder="1" applyAlignment="1">
      <alignment horizontal="center" vertical="top" wrapText="1"/>
    </xf>
    <xf numFmtId="168" fontId="8" fillId="0" borderId="1" xfId="0" applyNumberFormat="1" applyFont="1" applyBorder="1" applyAlignment="1">
      <alignment horizontal="center" vertical="top" wrapText="1"/>
    </xf>
    <xf numFmtId="0" fontId="8" fillId="0" borderId="1" xfId="7" applyFont="1" applyBorder="1" applyAlignment="1">
      <alignment horizontal="left" vertical="top" wrapText="1"/>
    </xf>
    <xf numFmtId="9" fontId="8" fillId="0" borderId="1" xfId="0" applyNumberFormat="1" applyFont="1" applyBorder="1" applyAlignment="1">
      <alignment horizontal="left" vertical="top" wrapText="1"/>
    </xf>
    <xf numFmtId="49" fontId="8" fillId="0" borderId="1" xfId="6" applyNumberFormat="1" applyFont="1" applyBorder="1" applyAlignment="1">
      <alignment horizontal="center" vertical="top" wrapText="1"/>
    </xf>
    <xf numFmtId="10" fontId="8" fillId="0" borderId="1" xfId="0" applyNumberFormat="1" applyFont="1" applyBorder="1" applyAlignment="1">
      <alignment horizontal="left" vertical="top" wrapText="1"/>
    </xf>
    <xf numFmtId="0" fontId="8" fillId="0" borderId="1" xfId="8" applyFont="1" applyBorder="1" applyAlignment="1">
      <alignment horizontal="left" vertical="top" wrapText="1"/>
    </xf>
    <xf numFmtId="10" fontId="8" fillId="0" borderId="1" xfId="3" applyNumberFormat="1" applyFont="1" applyBorder="1" applyAlignment="1">
      <alignment horizontal="center" vertical="top" wrapText="1"/>
    </xf>
    <xf numFmtId="3" fontId="8" fillId="0" borderId="1" xfId="3" applyNumberFormat="1" applyFont="1" applyBorder="1" applyAlignment="1">
      <alignment vertical="top" wrapText="1"/>
    </xf>
    <xf numFmtId="0" fontId="11" fillId="0" borderId="1" xfId="0" applyFont="1" applyBorder="1" applyAlignment="1">
      <alignment vertical="top" wrapText="1"/>
    </xf>
    <xf numFmtId="10" fontId="8" fillId="0" borderId="1" xfId="5" applyNumberFormat="1" applyFont="1" applyBorder="1" applyAlignment="1">
      <alignment horizontal="center" vertical="top" wrapText="1"/>
    </xf>
    <xf numFmtId="1" fontId="8" fillId="0" borderId="1" xfId="11" applyNumberFormat="1" applyFont="1" applyBorder="1" applyAlignment="1">
      <alignment horizontal="left" vertical="top" wrapText="1"/>
    </xf>
    <xf numFmtId="10" fontId="8" fillId="0" borderId="1" xfId="5" applyNumberFormat="1" applyFont="1" applyBorder="1" applyAlignment="1">
      <alignment horizontal="left" vertical="top" wrapText="1"/>
    </xf>
    <xf numFmtId="1" fontId="8" fillId="0" borderId="1" xfId="5" applyNumberFormat="1" applyFont="1" applyBorder="1" applyAlignment="1">
      <alignment horizontal="center" vertical="top" wrapText="1"/>
    </xf>
    <xf numFmtId="1" fontId="8" fillId="0" borderId="1" xfId="5" applyNumberFormat="1" applyFont="1" applyBorder="1" applyAlignment="1">
      <alignment horizontal="left" vertical="top" wrapText="1"/>
    </xf>
    <xf numFmtId="2" fontId="11" fillId="0" borderId="1" xfId="0" applyNumberFormat="1" applyFont="1" applyBorder="1" applyAlignment="1">
      <alignment vertical="top" wrapText="1"/>
    </xf>
    <xf numFmtId="49" fontId="8" fillId="0" borderId="1" xfId="0" applyNumberFormat="1" applyFont="1" applyBorder="1" applyAlignment="1">
      <alignment horizontal="left" vertical="top" wrapText="1"/>
    </xf>
    <xf numFmtId="49" fontId="8" fillId="0" borderId="1" xfId="0" applyNumberFormat="1" applyFont="1" applyBorder="1" applyAlignment="1">
      <alignment vertical="top" wrapText="1"/>
    </xf>
    <xf numFmtId="1" fontId="8" fillId="0" borderId="1" xfId="0" applyNumberFormat="1" applyFont="1" applyBorder="1" applyAlignment="1">
      <alignment vertical="top" wrapText="1"/>
    </xf>
    <xf numFmtId="0" fontId="8" fillId="0" borderId="1" xfId="10" applyFont="1" applyFill="1" applyBorder="1" applyAlignment="1">
      <alignment horizontal="left" vertical="top" wrapText="1"/>
    </xf>
    <xf numFmtId="9" fontId="8" fillId="0" borderId="1" xfId="2" applyFont="1" applyFill="1" applyBorder="1" applyAlignment="1" applyProtection="1">
      <alignment horizontal="center" vertical="top" wrapText="1"/>
    </xf>
    <xf numFmtId="1" fontId="8" fillId="0" borderId="1" xfId="3" applyNumberFormat="1" applyFont="1" applyBorder="1" applyAlignment="1">
      <alignment horizontal="center" vertical="top" wrapText="1"/>
    </xf>
    <xf numFmtId="1" fontId="8" fillId="0" borderId="1" xfId="2" applyNumberFormat="1" applyFont="1" applyFill="1" applyBorder="1" applyAlignment="1" applyProtection="1">
      <alignment horizontal="center" vertical="top" wrapText="1"/>
    </xf>
    <xf numFmtId="0" fontId="10" fillId="0" borderId="1" xfId="4" applyFont="1" applyFill="1" applyBorder="1" applyAlignment="1">
      <alignment horizontal="left" vertical="top" wrapText="1"/>
    </xf>
    <xf numFmtId="0" fontId="8" fillId="0" borderId="1" xfId="0" applyFont="1" applyBorder="1" applyAlignment="1">
      <alignment horizontal="justify" vertical="top" wrapText="1"/>
    </xf>
    <xf numFmtId="2" fontId="8" fillId="0" borderId="1" xfId="4" applyNumberFormat="1" applyFont="1" applyFill="1" applyBorder="1" applyAlignment="1">
      <alignment horizontal="center" vertical="top" wrapText="1"/>
    </xf>
    <xf numFmtId="2" fontId="8" fillId="0" borderId="1" xfId="0" applyNumberFormat="1" applyFont="1" applyBorder="1" applyAlignment="1">
      <alignment horizontal="left" vertical="top" wrapText="1"/>
    </xf>
    <xf numFmtId="169" fontId="8" fillId="0" borderId="1" xfId="13" applyNumberFormat="1" applyFont="1" applyFill="1" applyBorder="1" applyAlignment="1" applyProtection="1">
      <alignment horizontal="center" vertical="top" wrapText="1"/>
    </xf>
    <xf numFmtId="4" fontId="0" fillId="0" borderId="0" xfId="0" applyNumberFormat="1"/>
    <xf numFmtId="0" fontId="8" fillId="0" borderId="1" xfId="0" applyFont="1" applyBorder="1" applyAlignment="1">
      <alignment horizontal="left" vertical="top" wrapText="1"/>
    </xf>
    <xf numFmtId="3" fontId="8" fillId="0" borderId="1" xfId="9" applyNumberFormat="1" applyFont="1" applyFill="1" applyBorder="1" applyAlignment="1" applyProtection="1">
      <alignment horizontal="center" vertical="top" wrapText="1"/>
    </xf>
    <xf numFmtId="0" fontId="8" fillId="0" borderId="1" xfId="0" applyFont="1" applyBorder="1" applyAlignment="1">
      <alignment horizontal="center" vertical="top" wrapText="1"/>
    </xf>
    <xf numFmtId="0" fontId="8" fillId="0" borderId="1" xfId="3" applyFont="1" applyBorder="1" applyAlignment="1">
      <alignment horizontal="center" vertical="top" wrapText="1"/>
    </xf>
    <xf numFmtId="0" fontId="10" fillId="4" borderId="1" xfId="0" applyFont="1" applyFill="1" applyBorder="1" applyAlignment="1">
      <alignment horizontal="center" vertical="center" wrapText="1"/>
    </xf>
    <xf numFmtId="4" fontId="8" fillId="0" borderId="1" xfId="0" applyNumberFormat="1" applyFont="1" applyBorder="1" applyAlignment="1">
      <alignment horizontal="right" vertical="top" wrapText="1"/>
    </xf>
    <xf numFmtId="4" fontId="8" fillId="0" borderId="1" xfId="0" applyNumberFormat="1" applyFont="1" applyBorder="1" applyAlignment="1">
      <alignment horizontal="center" vertical="top" wrapText="1"/>
    </xf>
    <xf numFmtId="0" fontId="11" fillId="0" borderId="1" xfId="0" applyFont="1" applyBorder="1" applyAlignment="1">
      <alignment horizontal="center" vertical="top" wrapText="1"/>
    </xf>
    <xf numFmtId="4" fontId="8" fillId="0" borderId="1" xfId="1" applyNumberFormat="1" applyFont="1" applyFill="1" applyBorder="1" applyAlignment="1" applyProtection="1">
      <alignment horizontal="center" vertical="top" wrapText="1"/>
    </xf>
    <xf numFmtId="0" fontId="12" fillId="0" borderId="0" xfId="0" applyFont="1" applyAlignment="1">
      <alignment horizontal="center"/>
    </xf>
    <xf numFmtId="1" fontId="3" fillId="0" borderId="0" xfId="0" applyNumberFormat="1" applyFont="1"/>
    <xf numFmtId="4" fontId="8" fillId="0" borderId="1" xfId="3" applyNumberFormat="1" applyFont="1" applyBorder="1" applyAlignment="1">
      <alignment horizontal="center" vertical="top" wrapText="1"/>
    </xf>
    <xf numFmtId="0" fontId="8" fillId="0" borderId="1" xfId="0" applyFont="1" applyBorder="1" applyAlignment="1">
      <alignment horizontal="center" vertical="top"/>
    </xf>
    <xf numFmtId="3" fontId="8" fillId="0" borderId="1" xfId="0" applyNumberFormat="1" applyFont="1" applyBorder="1" applyAlignment="1">
      <alignment horizontal="center" vertical="top"/>
    </xf>
    <xf numFmtId="0" fontId="5" fillId="0" borderId="1" xfId="0" applyFont="1" applyBorder="1" applyAlignment="1">
      <alignment horizontal="center" vertical="top"/>
    </xf>
    <xf numFmtId="9" fontId="8" fillId="0" borderId="1" xfId="0" applyNumberFormat="1" applyFont="1" applyBorder="1" applyAlignment="1">
      <alignment horizontal="center" vertical="top"/>
    </xf>
    <xf numFmtId="0" fontId="12" fillId="0" borderId="0" xfId="0" applyFont="1"/>
    <xf numFmtId="4" fontId="8" fillId="0" borderId="1" xfId="9" applyNumberFormat="1" applyFont="1" applyFill="1" applyBorder="1" applyAlignment="1" applyProtection="1">
      <alignment horizontal="center" vertical="top" wrapText="1"/>
    </xf>
    <xf numFmtId="4" fontId="3" fillId="0" borderId="0" xfId="0" applyNumberFormat="1" applyFont="1"/>
    <xf numFmtId="4" fontId="5" fillId="0" borderId="1" xfId="14" applyNumberFormat="1" applyFont="1" applyFill="1" applyBorder="1" applyAlignment="1">
      <alignment vertical="top"/>
    </xf>
    <xf numFmtId="0" fontId="8" fillId="0" borderId="1" xfId="0" applyFont="1" applyBorder="1" applyAlignment="1">
      <alignment horizontal="right" vertical="top" wrapText="1"/>
    </xf>
    <xf numFmtId="3" fontId="8" fillId="0" borderId="1" xfId="0" applyNumberFormat="1" applyFont="1" applyBorder="1" applyAlignment="1">
      <alignment horizontal="right" vertical="top" wrapText="1"/>
    </xf>
    <xf numFmtId="0" fontId="14" fillId="0" borderId="1" xfId="0" applyFont="1" applyBorder="1" applyAlignment="1">
      <alignment horizontal="center" vertical="top"/>
    </xf>
    <xf numFmtId="1" fontId="10" fillId="4" borderId="1" xfId="0" applyNumberFormat="1" applyFont="1" applyFill="1" applyBorder="1" applyAlignment="1">
      <alignment horizontal="center" vertical="center" wrapText="1"/>
    </xf>
    <xf numFmtId="169" fontId="10" fillId="4" borderId="1" xfId="1"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1" fillId="0" borderId="1" xfId="0" applyFont="1" applyBorder="1" applyAlignment="1">
      <alignment horizontal="left" vertical="top" wrapText="1"/>
    </xf>
    <xf numFmtId="2" fontId="10" fillId="4" borderId="1" xfId="0" applyNumberFormat="1" applyFont="1" applyFill="1" applyBorder="1" applyAlignment="1">
      <alignment horizontal="center" vertical="center" wrapText="1"/>
    </xf>
    <xf numFmtId="2" fontId="8" fillId="0" borderId="1" xfId="0" applyNumberFormat="1" applyFont="1" applyBorder="1" applyAlignment="1">
      <alignment horizontal="center" vertical="top" wrapText="1"/>
    </xf>
    <xf numFmtId="0" fontId="13" fillId="4" borderId="5" xfId="0" applyFont="1" applyFill="1" applyBorder="1" applyAlignment="1">
      <alignment horizontal="center"/>
    </xf>
    <xf numFmtId="0" fontId="13" fillId="4" borderId="6" xfId="0" applyFont="1" applyFill="1" applyBorder="1" applyAlignment="1">
      <alignment horizontal="center"/>
    </xf>
    <xf numFmtId="0" fontId="13" fillId="4" borderId="4" xfId="0" applyFont="1" applyFill="1" applyBorder="1" applyAlignment="1">
      <alignment horizontal="center"/>
    </xf>
    <xf numFmtId="0" fontId="9" fillId="0" borderId="0" xfId="0" applyFont="1" applyAlignment="1">
      <alignment horizontal="center"/>
    </xf>
    <xf numFmtId="4" fontId="9" fillId="0" borderId="0" xfId="0" applyNumberFormat="1" applyFont="1" applyAlignment="1">
      <alignment horizontal="center"/>
    </xf>
    <xf numFmtId="0" fontId="12" fillId="0" borderId="0" xfId="0" applyFont="1" applyAlignment="1">
      <alignment horizontal="center"/>
    </xf>
  </cellXfs>
  <cellStyles count="16">
    <cellStyle name="KPT04_Main" xfId="10" xr:uid="{00000000-0005-0000-0000-000000000000}"/>
    <cellStyle name="Millares" xfId="14" builtinId="3"/>
    <cellStyle name="Millares [0] 2" xfId="12" xr:uid="{00000000-0005-0000-0000-000002000000}"/>
    <cellStyle name="Moneda" xfId="13" builtinId="4"/>
    <cellStyle name="Moneda [0]" xfId="1" builtinId="7"/>
    <cellStyle name="Moneda [0] 2" xfId="9" xr:uid="{00000000-0005-0000-0000-000005000000}"/>
    <cellStyle name="Normal" xfId="0" builtinId="0"/>
    <cellStyle name="Normal 2" xfId="6" xr:uid="{00000000-0005-0000-0000-000007000000}"/>
    <cellStyle name="Normal 2 2" xfId="7" xr:uid="{00000000-0005-0000-0000-000008000000}"/>
    <cellStyle name="Normal 2 2 2" xfId="8" xr:uid="{00000000-0005-0000-0000-000009000000}"/>
    <cellStyle name="Normal 3" xfId="3" xr:uid="{00000000-0005-0000-0000-00000A000000}"/>
    <cellStyle name="Normal 4" xfId="15" xr:uid="{00000000-0005-0000-0000-00000B000000}"/>
    <cellStyle name="Normal 4 2" xfId="5" xr:uid="{00000000-0005-0000-0000-00000C000000}"/>
    <cellStyle name="Normal 4 2 3" xfId="11" xr:uid="{00000000-0005-0000-0000-00000D000000}"/>
    <cellStyle name="PDD" xfId="4" xr:uid="{00000000-0005-0000-0000-00000E000000}"/>
    <cellStyle name="Porcentaje" xfId="2" builtinId="5"/>
  </cellStyles>
  <dxfs count="0"/>
  <tableStyles count="0" defaultTableStyle="TableStyleMedium2" defaultPivotStyle="PivotStyleLight16"/>
  <colors>
    <mruColors>
      <color rgb="FFFFFF66"/>
      <color rgb="FFFFFF99"/>
      <color rgb="FFFFE1E1"/>
      <color rgb="FFFFAFFF"/>
      <color rgb="FFFFD1D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Per&#167;onal_\Downloads\Matriz_estrategica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autoPageBreaks="0"/>
  </sheetPr>
  <dimension ref="A2:AU427"/>
  <sheetViews>
    <sheetView tabSelected="1" topLeftCell="I10" zoomScale="80" zoomScaleNormal="80" workbookViewId="0">
      <selection activeCell="E132" sqref="E132"/>
    </sheetView>
  </sheetViews>
  <sheetFormatPr baseColWidth="10" defaultColWidth="11.453125" defaultRowHeight="12.5" x14ac:dyDescent="0.25"/>
  <cols>
    <col min="1" max="1" width="11.453125" style="3"/>
    <col min="2" max="2" width="12.26953125" style="3" customWidth="1"/>
    <col min="3" max="3" width="20.26953125" style="3" customWidth="1"/>
    <col min="4" max="4" width="41.26953125" style="3" customWidth="1"/>
    <col min="5" max="5" width="61.453125" style="3" customWidth="1"/>
    <col min="6" max="6" width="25.453125" style="3" customWidth="1"/>
    <col min="7" max="7" width="11.453125" style="3" customWidth="1"/>
    <col min="8" max="8" width="33.26953125" style="3" customWidth="1"/>
    <col min="9" max="9" width="48.81640625" style="3" customWidth="1"/>
    <col min="10" max="10" width="16.26953125" style="3" customWidth="1"/>
    <col min="11" max="11" width="12.7265625" style="3" customWidth="1"/>
    <col min="12" max="12" width="21" style="3" customWidth="1"/>
    <col min="13" max="13" width="16" style="3" customWidth="1"/>
    <col min="14" max="14" width="47.7265625" style="3" customWidth="1"/>
    <col min="15" max="15" width="16.54296875" style="3" customWidth="1"/>
    <col min="16" max="16" width="43.26953125" style="3" customWidth="1"/>
    <col min="17" max="17" width="87.1796875" style="3" customWidth="1"/>
    <col min="18" max="18" width="19" style="3" customWidth="1"/>
    <col min="19" max="19" width="13.81640625" style="3" customWidth="1"/>
    <col min="20" max="20" width="39.1796875" style="3" customWidth="1"/>
    <col min="21" max="21" width="62" style="3" customWidth="1"/>
    <col min="22" max="24" width="19.81640625" style="4" customWidth="1"/>
    <col min="25" max="26" width="21.7265625" style="3" customWidth="1"/>
    <col min="27" max="27" width="21.7265625" style="66" customWidth="1"/>
    <col min="28" max="44" width="21.7265625" style="3" customWidth="1"/>
    <col min="45" max="45" width="27.26953125" style="3" customWidth="1"/>
    <col min="46" max="46" width="11.453125" style="3" customWidth="1"/>
    <col min="47" max="47" width="16.26953125" style="3" bestFit="1" customWidth="1"/>
    <col min="48" max="16384" width="11.453125" style="3"/>
  </cols>
  <sheetData>
    <row r="2" spans="1:45" ht="15.5" x14ac:dyDescent="0.35">
      <c r="C2" s="88" t="s">
        <v>1974</v>
      </c>
      <c r="D2" s="88"/>
      <c r="E2" s="88"/>
      <c r="F2" s="88"/>
      <c r="G2" s="88"/>
      <c r="H2" s="88"/>
      <c r="I2" s="88"/>
    </row>
    <row r="3" spans="1:45" ht="15.5" x14ac:dyDescent="0.35">
      <c r="C3" s="88" t="s">
        <v>2294</v>
      </c>
      <c r="D3" s="88"/>
      <c r="E3" s="88"/>
      <c r="F3" s="88"/>
      <c r="G3" s="88"/>
      <c r="H3" s="88"/>
      <c r="I3" s="88"/>
    </row>
    <row r="4" spans="1:45" ht="15.5" x14ac:dyDescent="0.35">
      <c r="C4" s="89" t="s">
        <v>2116</v>
      </c>
      <c r="D4" s="88"/>
      <c r="E4" s="88"/>
      <c r="F4" s="88"/>
      <c r="G4" s="88"/>
      <c r="H4" s="88"/>
      <c r="I4" s="88"/>
    </row>
    <row r="5" spans="1:45" ht="15.5" x14ac:dyDescent="0.35">
      <c r="C5" s="88"/>
      <c r="D5" s="88"/>
      <c r="E5" s="88"/>
      <c r="F5" s="88"/>
      <c r="G5" s="88"/>
      <c r="H5" s="88"/>
      <c r="I5" s="88"/>
    </row>
    <row r="6" spans="1:45" ht="18.5" x14ac:dyDescent="0.45">
      <c r="C6" s="90" t="s">
        <v>2295</v>
      </c>
      <c r="D6" s="90"/>
      <c r="E6" s="90"/>
      <c r="F6" s="90"/>
      <c r="G6" s="90"/>
      <c r="H6" s="90"/>
      <c r="I6" s="90"/>
      <c r="J6" s="72"/>
      <c r="K6" s="72"/>
    </row>
    <row r="7" spans="1:45" ht="18.5" x14ac:dyDescent="0.45">
      <c r="C7" s="90" t="s">
        <v>2296</v>
      </c>
      <c r="D7" s="90"/>
      <c r="E7" s="90"/>
      <c r="F7" s="90"/>
      <c r="G7" s="90"/>
      <c r="H7" s="90"/>
      <c r="I7" s="90"/>
      <c r="J7" s="72"/>
      <c r="K7" s="72"/>
    </row>
    <row r="8" spans="1:45" ht="18.5" x14ac:dyDescent="0.45">
      <c r="C8" s="65"/>
      <c r="D8" s="65"/>
      <c r="E8" s="65"/>
      <c r="F8" s="65"/>
      <c r="G8" s="65"/>
      <c r="H8" s="65"/>
      <c r="I8" s="65"/>
      <c r="J8" s="65"/>
    </row>
    <row r="9" spans="1:45" ht="15.5" x14ac:dyDescent="0.35">
      <c r="C9" s="5"/>
      <c r="D9" s="5"/>
      <c r="E9" s="5"/>
      <c r="F9" s="5"/>
      <c r="G9" s="5"/>
      <c r="H9" s="5"/>
      <c r="I9" s="5"/>
      <c r="AG9" s="85" t="s">
        <v>2302</v>
      </c>
      <c r="AH9" s="86"/>
      <c r="AI9" s="86"/>
      <c r="AJ9" s="86"/>
      <c r="AK9" s="86"/>
      <c r="AL9" s="86"/>
      <c r="AM9" s="86"/>
      <c r="AN9" s="86"/>
      <c r="AO9" s="86"/>
      <c r="AP9" s="86"/>
      <c r="AQ9" s="86"/>
      <c r="AR9" s="87"/>
    </row>
    <row r="10" spans="1:45" ht="78.75" customHeight="1" x14ac:dyDescent="0.25">
      <c r="A10" s="83" t="s">
        <v>2066</v>
      </c>
      <c r="B10" s="60" t="s">
        <v>0</v>
      </c>
      <c r="C10" s="60" t="s">
        <v>1</v>
      </c>
      <c r="D10" s="60" t="s">
        <v>2119</v>
      </c>
      <c r="E10" s="60" t="s">
        <v>2</v>
      </c>
      <c r="F10" s="60" t="s">
        <v>3</v>
      </c>
      <c r="G10" s="60" t="s">
        <v>4</v>
      </c>
      <c r="H10" s="60" t="s">
        <v>5</v>
      </c>
      <c r="I10" s="60" t="s">
        <v>2164</v>
      </c>
      <c r="J10" s="60" t="s">
        <v>6</v>
      </c>
      <c r="K10" s="60" t="s">
        <v>7</v>
      </c>
      <c r="L10" s="60" t="s">
        <v>8</v>
      </c>
      <c r="M10" s="60" t="s">
        <v>9</v>
      </c>
      <c r="N10" s="60" t="s">
        <v>10</v>
      </c>
      <c r="O10" s="60" t="s">
        <v>11</v>
      </c>
      <c r="P10" s="60" t="s">
        <v>12</v>
      </c>
      <c r="Q10" s="60" t="s">
        <v>2120</v>
      </c>
      <c r="R10" s="60" t="s">
        <v>13</v>
      </c>
      <c r="S10" s="60" t="s">
        <v>14</v>
      </c>
      <c r="T10" s="60" t="s">
        <v>15</v>
      </c>
      <c r="U10" s="60" t="s">
        <v>2160</v>
      </c>
      <c r="V10" s="60" t="s">
        <v>6</v>
      </c>
      <c r="W10" s="60" t="s">
        <v>2117</v>
      </c>
      <c r="X10" s="60" t="s">
        <v>2118</v>
      </c>
      <c r="Y10" s="60" t="s">
        <v>2290</v>
      </c>
      <c r="Z10" s="60" t="s">
        <v>2297</v>
      </c>
      <c r="AA10" s="79" t="s">
        <v>2298</v>
      </c>
      <c r="AB10" s="60" t="s">
        <v>2291</v>
      </c>
      <c r="AC10" s="60" t="s">
        <v>2292</v>
      </c>
      <c r="AD10" s="60" t="s">
        <v>2293</v>
      </c>
      <c r="AE10" s="60" t="s">
        <v>2300</v>
      </c>
      <c r="AF10" s="60" t="s">
        <v>2301</v>
      </c>
      <c r="AG10" s="80" t="s">
        <v>2267</v>
      </c>
      <c r="AH10" s="80" t="s">
        <v>2268</v>
      </c>
      <c r="AI10" s="80" t="s">
        <v>2269</v>
      </c>
      <c r="AJ10" s="80" t="s">
        <v>2270</v>
      </c>
      <c r="AK10" s="80" t="s">
        <v>2271</v>
      </c>
      <c r="AL10" s="80" t="s">
        <v>2272</v>
      </c>
      <c r="AM10" s="80" t="s">
        <v>2273</v>
      </c>
      <c r="AN10" s="80" t="s">
        <v>2274</v>
      </c>
      <c r="AO10" s="80" t="s">
        <v>2278</v>
      </c>
      <c r="AP10" s="80" t="s">
        <v>2275</v>
      </c>
      <c r="AQ10" s="80" t="s">
        <v>2276</v>
      </c>
      <c r="AR10" s="80" t="s">
        <v>2277</v>
      </c>
      <c r="AS10" s="81" t="s">
        <v>16</v>
      </c>
    </row>
    <row r="11" spans="1:45" customFormat="1" ht="71.25" hidden="1" customHeight="1" x14ac:dyDescent="0.35">
      <c r="A11" s="58">
        <v>1</v>
      </c>
      <c r="B11" s="56" t="s">
        <v>17</v>
      </c>
      <c r="C11" s="56" t="s">
        <v>18</v>
      </c>
      <c r="D11" s="56" t="s">
        <v>19</v>
      </c>
      <c r="E11" s="6" t="s">
        <v>20</v>
      </c>
      <c r="F11" s="7">
        <v>0.26250000000000001</v>
      </c>
      <c r="G11" s="58">
        <v>2023</v>
      </c>
      <c r="H11" s="56" t="s">
        <v>21</v>
      </c>
      <c r="I11" s="6" t="s">
        <v>22</v>
      </c>
      <c r="J11" s="8" t="s">
        <v>23</v>
      </c>
      <c r="K11" s="58">
        <v>22</v>
      </c>
      <c r="L11" s="58" t="s">
        <v>25</v>
      </c>
      <c r="M11" s="58" t="s">
        <v>26</v>
      </c>
      <c r="N11" s="56" t="s">
        <v>1944</v>
      </c>
      <c r="O11" s="58">
        <v>2201006</v>
      </c>
      <c r="P11" s="56" t="s">
        <v>27</v>
      </c>
      <c r="Q11" s="6" t="s">
        <v>28</v>
      </c>
      <c r="R11" s="58" t="s">
        <v>29</v>
      </c>
      <c r="S11" s="58" t="s">
        <v>30</v>
      </c>
      <c r="T11" s="56" t="s">
        <v>31</v>
      </c>
      <c r="U11" s="9" t="s">
        <v>32</v>
      </c>
      <c r="V11" s="58" t="s">
        <v>33</v>
      </c>
      <c r="W11" s="58">
        <v>270</v>
      </c>
      <c r="X11" s="58" t="s">
        <v>2139</v>
      </c>
      <c r="Y11" s="58">
        <v>125</v>
      </c>
      <c r="Z11" s="58">
        <v>124</v>
      </c>
      <c r="AA11" s="58">
        <v>99.2</v>
      </c>
      <c r="AB11" s="61">
        <v>453960364</v>
      </c>
      <c r="AC11" s="61">
        <v>0</v>
      </c>
      <c r="AD11" s="61">
        <v>0</v>
      </c>
      <c r="AE11" s="61">
        <v>500000</v>
      </c>
      <c r="AF11" s="62">
        <f t="shared" ref="AF11:AF42" si="0">SUM(AE11/AB11*100)</f>
        <v>0.11014177440389929</v>
      </c>
      <c r="AG11" s="61">
        <v>0</v>
      </c>
      <c r="AH11" s="61">
        <v>0</v>
      </c>
      <c r="AI11" s="61">
        <v>0</v>
      </c>
      <c r="AJ11" s="61">
        <v>0</v>
      </c>
      <c r="AK11" s="61">
        <v>0</v>
      </c>
      <c r="AL11" s="61">
        <v>0</v>
      </c>
      <c r="AM11" s="61">
        <v>0</v>
      </c>
      <c r="AN11" s="61">
        <v>0</v>
      </c>
      <c r="AO11" s="61">
        <v>0</v>
      </c>
      <c r="AP11" s="61">
        <v>0</v>
      </c>
      <c r="AQ11" s="61">
        <v>0</v>
      </c>
      <c r="AR11" s="61">
        <v>500000</v>
      </c>
      <c r="AS11" s="56" t="s">
        <v>24</v>
      </c>
    </row>
    <row r="12" spans="1:45" customFormat="1" ht="46.5" hidden="1" customHeight="1" x14ac:dyDescent="0.35">
      <c r="A12" s="58">
        <v>2</v>
      </c>
      <c r="B12" s="56" t="s">
        <v>17</v>
      </c>
      <c r="C12" s="56" t="s">
        <v>18</v>
      </c>
      <c r="D12" s="56" t="s">
        <v>19</v>
      </c>
      <c r="E12" s="6" t="s">
        <v>20</v>
      </c>
      <c r="F12" s="7">
        <v>0.26250000000000001</v>
      </c>
      <c r="G12" s="58">
        <v>2023</v>
      </c>
      <c r="H12" s="56" t="s">
        <v>21</v>
      </c>
      <c r="I12" s="6" t="s">
        <v>22</v>
      </c>
      <c r="J12" s="8" t="s">
        <v>23</v>
      </c>
      <c r="K12" s="58">
        <v>22</v>
      </c>
      <c r="L12" s="58" t="s">
        <v>25</v>
      </c>
      <c r="M12" s="58" t="s">
        <v>26</v>
      </c>
      <c r="N12" s="56" t="s">
        <v>1944</v>
      </c>
      <c r="O12" s="58" t="s">
        <v>34</v>
      </c>
      <c r="P12" s="56" t="s">
        <v>35</v>
      </c>
      <c r="Q12" s="6" t="s">
        <v>36</v>
      </c>
      <c r="R12" s="58" t="s">
        <v>37</v>
      </c>
      <c r="S12" s="58" t="s">
        <v>38</v>
      </c>
      <c r="T12" s="56" t="s">
        <v>37</v>
      </c>
      <c r="U12" s="9" t="s">
        <v>39</v>
      </c>
      <c r="V12" s="59" t="s">
        <v>33</v>
      </c>
      <c r="W12" s="59">
        <v>0</v>
      </c>
      <c r="X12" s="59" t="s">
        <v>2139</v>
      </c>
      <c r="Y12" s="58">
        <v>17</v>
      </c>
      <c r="Z12" s="58">
        <v>17</v>
      </c>
      <c r="AA12" s="58">
        <v>100</v>
      </c>
      <c r="AB12" s="61">
        <v>9571141576</v>
      </c>
      <c r="AC12" s="61">
        <v>9571141576</v>
      </c>
      <c r="AD12" s="61">
        <v>9571141576</v>
      </c>
      <c r="AE12" s="61">
        <v>1856080747.5</v>
      </c>
      <c r="AF12" s="62">
        <f t="shared" si="0"/>
        <v>19.392469882110959</v>
      </c>
      <c r="AG12" s="61">
        <v>0</v>
      </c>
      <c r="AH12" s="61">
        <v>0</v>
      </c>
      <c r="AI12" s="61">
        <v>0</v>
      </c>
      <c r="AJ12" s="61">
        <v>1856080747.5</v>
      </c>
      <c r="AK12" s="61">
        <v>0</v>
      </c>
      <c r="AL12" s="61">
        <v>0</v>
      </c>
      <c r="AM12" s="61">
        <v>0</v>
      </c>
      <c r="AN12" s="61">
        <v>0</v>
      </c>
      <c r="AO12" s="61">
        <v>0</v>
      </c>
      <c r="AP12" s="61">
        <v>0</v>
      </c>
      <c r="AQ12" s="61">
        <v>0</v>
      </c>
      <c r="AR12" s="61">
        <v>0</v>
      </c>
      <c r="AS12" s="56" t="s">
        <v>24</v>
      </c>
    </row>
    <row r="13" spans="1:45" customFormat="1" ht="42.75" hidden="1" customHeight="1" x14ac:dyDescent="0.35">
      <c r="A13" s="58">
        <v>3</v>
      </c>
      <c r="B13" s="56" t="s">
        <v>17</v>
      </c>
      <c r="C13" s="56" t="s">
        <v>18</v>
      </c>
      <c r="D13" s="56" t="s">
        <v>19</v>
      </c>
      <c r="E13" s="6" t="s">
        <v>20</v>
      </c>
      <c r="F13" s="7">
        <v>0.26250000000000001</v>
      </c>
      <c r="G13" s="58">
        <v>2023</v>
      </c>
      <c r="H13" s="56" t="s">
        <v>21</v>
      </c>
      <c r="I13" s="6" t="s">
        <v>22</v>
      </c>
      <c r="J13" s="8" t="s">
        <v>23</v>
      </c>
      <c r="K13" s="58">
        <v>22</v>
      </c>
      <c r="L13" s="58" t="s">
        <v>25</v>
      </c>
      <c r="M13" s="58" t="s">
        <v>26</v>
      </c>
      <c r="N13" s="56" t="s">
        <v>1944</v>
      </c>
      <c r="O13" s="58">
        <v>2201034</v>
      </c>
      <c r="P13" s="56" t="s">
        <v>40</v>
      </c>
      <c r="Q13" s="6" t="s">
        <v>41</v>
      </c>
      <c r="R13" s="58" t="s">
        <v>42</v>
      </c>
      <c r="S13" s="58" t="s">
        <v>43</v>
      </c>
      <c r="T13" s="56" t="s">
        <v>44</v>
      </c>
      <c r="U13" s="9" t="s">
        <v>45</v>
      </c>
      <c r="V13" s="59" t="s">
        <v>33</v>
      </c>
      <c r="W13" s="59">
        <v>0</v>
      </c>
      <c r="X13" s="59" t="s">
        <v>2139</v>
      </c>
      <c r="Y13" s="17">
        <v>3000</v>
      </c>
      <c r="Z13" s="17">
        <v>3375</v>
      </c>
      <c r="AA13" s="58">
        <v>112.5</v>
      </c>
      <c r="AB13" s="61">
        <v>1020000000</v>
      </c>
      <c r="AC13" s="61">
        <v>0</v>
      </c>
      <c r="AD13" s="61">
        <v>0</v>
      </c>
      <c r="AE13" s="61">
        <v>18509769374</v>
      </c>
      <c r="AF13" s="62">
        <f t="shared" si="0"/>
        <v>1814.6832719607844</v>
      </c>
      <c r="AG13" s="61">
        <v>0</v>
      </c>
      <c r="AH13" s="61">
        <v>0</v>
      </c>
      <c r="AI13" s="61">
        <v>0</v>
      </c>
      <c r="AJ13" s="61">
        <v>0</v>
      </c>
      <c r="AK13" s="61">
        <v>18509769374</v>
      </c>
      <c r="AL13" s="61">
        <v>0</v>
      </c>
      <c r="AM13" s="61">
        <v>0</v>
      </c>
      <c r="AN13" s="61">
        <v>0</v>
      </c>
      <c r="AO13" s="61">
        <v>0</v>
      </c>
      <c r="AP13" s="61">
        <v>0</v>
      </c>
      <c r="AQ13" s="61">
        <v>0</v>
      </c>
      <c r="AR13" s="61">
        <v>0</v>
      </c>
      <c r="AS13" s="56" t="s">
        <v>24</v>
      </c>
    </row>
    <row r="14" spans="1:45" customFormat="1" ht="46.5" hidden="1" customHeight="1" x14ac:dyDescent="0.35">
      <c r="A14" s="58">
        <v>4</v>
      </c>
      <c r="B14" s="56" t="s">
        <v>17</v>
      </c>
      <c r="C14" s="56" t="s">
        <v>18</v>
      </c>
      <c r="D14" s="56" t="s">
        <v>19</v>
      </c>
      <c r="E14" s="6" t="s">
        <v>20</v>
      </c>
      <c r="F14" s="7">
        <v>0.26250000000000001</v>
      </c>
      <c r="G14" s="58">
        <v>2023</v>
      </c>
      <c r="H14" s="56" t="s">
        <v>21</v>
      </c>
      <c r="I14" s="6" t="s">
        <v>22</v>
      </c>
      <c r="J14" s="8" t="s">
        <v>23</v>
      </c>
      <c r="K14" s="58">
        <v>22</v>
      </c>
      <c r="L14" s="58" t="s">
        <v>25</v>
      </c>
      <c r="M14" s="58" t="s">
        <v>26</v>
      </c>
      <c r="N14" s="56" t="s">
        <v>1944</v>
      </c>
      <c r="O14" s="58" t="s">
        <v>46</v>
      </c>
      <c r="P14" s="56" t="s">
        <v>47</v>
      </c>
      <c r="Q14" s="6" t="s">
        <v>48</v>
      </c>
      <c r="R14" s="58" t="s">
        <v>49</v>
      </c>
      <c r="S14" s="58">
        <v>220105600</v>
      </c>
      <c r="T14" s="56" t="s">
        <v>50</v>
      </c>
      <c r="U14" s="9" t="s">
        <v>51</v>
      </c>
      <c r="V14" s="58" t="s">
        <v>33</v>
      </c>
      <c r="W14" s="58">
        <v>200</v>
      </c>
      <c r="X14" s="58" t="s">
        <v>2139</v>
      </c>
      <c r="Y14" s="58">
        <v>75</v>
      </c>
      <c r="Z14" s="58">
        <v>37</v>
      </c>
      <c r="AA14" s="84">
        <v>49.333333333333336</v>
      </c>
      <c r="AB14" s="61">
        <v>328848200</v>
      </c>
      <c r="AC14" s="61">
        <v>3527354764</v>
      </c>
      <c r="AD14" s="61">
        <v>3467194764</v>
      </c>
      <c r="AE14" s="61">
        <v>1169660132</v>
      </c>
      <c r="AF14" s="62">
        <f t="shared" si="0"/>
        <v>355.68390886737404</v>
      </c>
      <c r="AG14" s="61">
        <v>1168460132</v>
      </c>
      <c r="AH14" s="61">
        <v>0</v>
      </c>
      <c r="AI14" s="61">
        <v>0</v>
      </c>
      <c r="AJ14" s="61">
        <v>0</v>
      </c>
      <c r="AK14" s="61">
        <v>0</v>
      </c>
      <c r="AL14" s="61">
        <v>0</v>
      </c>
      <c r="AM14" s="61">
        <v>0</v>
      </c>
      <c r="AN14" s="61">
        <v>0</v>
      </c>
      <c r="AO14" s="61">
        <v>0</v>
      </c>
      <c r="AP14" s="61">
        <v>0</v>
      </c>
      <c r="AQ14" s="61">
        <v>0</v>
      </c>
      <c r="AR14" s="61">
        <v>1200000</v>
      </c>
      <c r="AS14" s="56" t="s">
        <v>24</v>
      </c>
    </row>
    <row r="15" spans="1:45" customFormat="1" ht="51.75" hidden="1" customHeight="1" x14ac:dyDescent="0.35">
      <c r="A15" s="58">
        <v>5</v>
      </c>
      <c r="B15" s="56" t="s">
        <v>17</v>
      </c>
      <c r="C15" s="56" t="s">
        <v>18</v>
      </c>
      <c r="D15" s="56" t="s">
        <v>19</v>
      </c>
      <c r="E15" s="6" t="s">
        <v>20</v>
      </c>
      <c r="F15" s="7">
        <v>0.26250000000000001</v>
      </c>
      <c r="G15" s="58">
        <v>2023</v>
      </c>
      <c r="H15" s="56" t="s">
        <v>21</v>
      </c>
      <c r="I15" s="6" t="s">
        <v>22</v>
      </c>
      <c r="J15" s="8" t="s">
        <v>23</v>
      </c>
      <c r="K15" s="58">
        <v>22</v>
      </c>
      <c r="L15" s="58" t="s">
        <v>25</v>
      </c>
      <c r="M15" s="58" t="s">
        <v>26</v>
      </c>
      <c r="N15" s="56" t="s">
        <v>1944</v>
      </c>
      <c r="O15" s="58" t="s">
        <v>52</v>
      </c>
      <c r="P15" s="56" t="s">
        <v>53</v>
      </c>
      <c r="Q15" s="6" t="s">
        <v>54</v>
      </c>
      <c r="R15" s="58" t="s">
        <v>55</v>
      </c>
      <c r="S15" s="58">
        <v>220106100</v>
      </c>
      <c r="T15" s="56" t="s">
        <v>56</v>
      </c>
      <c r="U15" s="9" t="s">
        <v>57</v>
      </c>
      <c r="V15" s="58" t="s">
        <v>33</v>
      </c>
      <c r="W15" s="58">
        <v>67</v>
      </c>
      <c r="X15" s="58" t="s">
        <v>2139</v>
      </c>
      <c r="Y15" s="58">
        <v>15</v>
      </c>
      <c r="Z15" s="58">
        <v>201</v>
      </c>
      <c r="AA15" s="17">
        <v>1340</v>
      </c>
      <c r="AB15" s="61">
        <v>777122000</v>
      </c>
      <c r="AC15" s="61">
        <v>0</v>
      </c>
      <c r="AD15" s="61">
        <v>0</v>
      </c>
      <c r="AE15" s="61">
        <v>605520000</v>
      </c>
      <c r="AF15" s="62">
        <f t="shared" si="0"/>
        <v>77.918267659389386</v>
      </c>
      <c r="AG15" s="61">
        <v>0</v>
      </c>
      <c r="AH15" s="61">
        <v>0</v>
      </c>
      <c r="AI15" s="61">
        <v>0</v>
      </c>
      <c r="AJ15" s="61">
        <v>605520000</v>
      </c>
      <c r="AK15" s="61">
        <v>0</v>
      </c>
      <c r="AL15" s="61">
        <v>0</v>
      </c>
      <c r="AM15" s="61">
        <v>0</v>
      </c>
      <c r="AN15" s="61">
        <v>0</v>
      </c>
      <c r="AO15" s="61">
        <v>0</v>
      </c>
      <c r="AP15" s="61">
        <v>0</v>
      </c>
      <c r="AQ15" s="61">
        <v>0</v>
      </c>
      <c r="AR15" s="61">
        <v>0</v>
      </c>
      <c r="AS15" s="56" t="s">
        <v>24</v>
      </c>
    </row>
    <row r="16" spans="1:45" customFormat="1" ht="38.25" hidden="1" customHeight="1" x14ac:dyDescent="0.35">
      <c r="A16" s="58">
        <v>6</v>
      </c>
      <c r="B16" s="56" t="s">
        <v>17</v>
      </c>
      <c r="C16" s="56" t="s">
        <v>18</v>
      </c>
      <c r="D16" s="56" t="s">
        <v>19</v>
      </c>
      <c r="E16" s="6" t="s">
        <v>20</v>
      </c>
      <c r="F16" s="7">
        <v>0.26250000000000001</v>
      </c>
      <c r="G16" s="58">
        <v>2023</v>
      </c>
      <c r="H16" s="56" t="s">
        <v>21</v>
      </c>
      <c r="I16" s="6" t="s">
        <v>22</v>
      </c>
      <c r="J16" s="8" t="s">
        <v>23</v>
      </c>
      <c r="K16" s="58">
        <v>22</v>
      </c>
      <c r="L16" s="58" t="s">
        <v>25</v>
      </c>
      <c r="M16" s="58" t="s">
        <v>26</v>
      </c>
      <c r="N16" s="56" t="s">
        <v>1944</v>
      </c>
      <c r="O16" s="58" t="s">
        <v>58</v>
      </c>
      <c r="P16" s="56" t="s">
        <v>59</v>
      </c>
      <c r="Q16" s="6" t="s">
        <v>60</v>
      </c>
      <c r="R16" s="58" t="s">
        <v>61</v>
      </c>
      <c r="S16" s="58">
        <v>220106700</v>
      </c>
      <c r="T16" s="56" t="s">
        <v>62</v>
      </c>
      <c r="U16" s="9" t="s">
        <v>63</v>
      </c>
      <c r="V16" s="58" t="s">
        <v>33</v>
      </c>
      <c r="W16" s="58">
        <v>0</v>
      </c>
      <c r="X16" s="58" t="s">
        <v>2139</v>
      </c>
      <c r="Y16" s="58">
        <v>140</v>
      </c>
      <c r="Z16" s="58">
        <v>198</v>
      </c>
      <c r="AA16" s="84">
        <v>141.42857142857144</v>
      </c>
      <c r="AB16" s="61">
        <v>270000000</v>
      </c>
      <c r="AC16" s="61">
        <v>0</v>
      </c>
      <c r="AD16" s="61">
        <v>0</v>
      </c>
      <c r="AE16" s="61">
        <v>1662646</v>
      </c>
      <c r="AF16" s="62">
        <f t="shared" si="0"/>
        <v>0.61579481481481479</v>
      </c>
      <c r="AG16" s="61">
        <v>0</v>
      </c>
      <c r="AH16" s="61">
        <v>0</v>
      </c>
      <c r="AI16" s="61">
        <v>0</v>
      </c>
      <c r="AJ16" s="61">
        <v>0</v>
      </c>
      <c r="AK16" s="61">
        <v>0</v>
      </c>
      <c r="AL16" s="61">
        <v>0</v>
      </c>
      <c r="AM16" s="61">
        <v>0</v>
      </c>
      <c r="AN16" s="61">
        <v>0</v>
      </c>
      <c r="AO16" s="61">
        <v>0</v>
      </c>
      <c r="AP16" s="61">
        <v>0</v>
      </c>
      <c r="AQ16" s="61">
        <v>0</v>
      </c>
      <c r="AR16" s="61">
        <v>1662646</v>
      </c>
      <c r="AS16" s="56" t="s">
        <v>24</v>
      </c>
    </row>
    <row r="17" spans="1:45" customFormat="1" ht="69.75" hidden="1" customHeight="1" x14ac:dyDescent="0.35">
      <c r="A17" s="58">
        <v>7</v>
      </c>
      <c r="B17" s="56" t="s">
        <v>17</v>
      </c>
      <c r="C17" s="56" t="s">
        <v>18</v>
      </c>
      <c r="D17" s="56" t="s">
        <v>19</v>
      </c>
      <c r="E17" s="6" t="s">
        <v>20</v>
      </c>
      <c r="F17" s="7">
        <v>0.26250000000000001</v>
      </c>
      <c r="G17" s="58">
        <v>2023</v>
      </c>
      <c r="H17" s="56" t="s">
        <v>21</v>
      </c>
      <c r="I17" s="6" t="s">
        <v>22</v>
      </c>
      <c r="J17" s="8" t="s">
        <v>23</v>
      </c>
      <c r="K17" s="58">
        <v>22</v>
      </c>
      <c r="L17" s="58" t="s">
        <v>25</v>
      </c>
      <c r="M17" s="58" t="s">
        <v>26</v>
      </c>
      <c r="N17" s="56" t="s">
        <v>1944</v>
      </c>
      <c r="O17" s="58" t="s">
        <v>64</v>
      </c>
      <c r="P17" s="56" t="s">
        <v>65</v>
      </c>
      <c r="Q17" s="6" t="s">
        <v>66</v>
      </c>
      <c r="R17" s="58" t="s">
        <v>42</v>
      </c>
      <c r="S17" s="58" t="s">
        <v>67</v>
      </c>
      <c r="T17" s="56" t="s">
        <v>68</v>
      </c>
      <c r="U17" s="9" t="s">
        <v>69</v>
      </c>
      <c r="V17" s="58" t="s">
        <v>33</v>
      </c>
      <c r="W17" s="58">
        <v>25000</v>
      </c>
      <c r="X17" s="58" t="s">
        <v>2139</v>
      </c>
      <c r="Y17" s="17">
        <v>9333</v>
      </c>
      <c r="Z17" s="58">
        <v>10024</v>
      </c>
      <c r="AA17" s="84">
        <v>107.40383585128039</v>
      </c>
      <c r="AB17" s="61">
        <v>495000000</v>
      </c>
      <c r="AC17" s="61">
        <v>0</v>
      </c>
      <c r="AD17" s="61">
        <v>0</v>
      </c>
      <c r="AE17" s="61">
        <v>681632</v>
      </c>
      <c r="AF17" s="62">
        <f t="shared" si="0"/>
        <v>0.13770343434343435</v>
      </c>
      <c r="AG17" s="61">
        <v>0</v>
      </c>
      <c r="AH17" s="61">
        <v>0</v>
      </c>
      <c r="AI17" s="61">
        <v>0</v>
      </c>
      <c r="AJ17" s="61">
        <v>0</v>
      </c>
      <c r="AK17" s="61">
        <v>0</v>
      </c>
      <c r="AL17" s="61">
        <v>0</v>
      </c>
      <c r="AM17" s="61">
        <v>0</v>
      </c>
      <c r="AN17" s="61">
        <v>0</v>
      </c>
      <c r="AO17" s="61">
        <v>0</v>
      </c>
      <c r="AP17" s="61">
        <v>0</v>
      </c>
      <c r="AQ17" s="61">
        <v>0</v>
      </c>
      <c r="AR17" s="61">
        <v>681632</v>
      </c>
      <c r="AS17" s="56" t="s">
        <v>24</v>
      </c>
    </row>
    <row r="18" spans="1:45" customFormat="1" ht="51" hidden="1" customHeight="1" x14ac:dyDescent="0.35">
      <c r="A18" s="58">
        <v>8</v>
      </c>
      <c r="B18" s="56" t="s">
        <v>17</v>
      </c>
      <c r="C18" s="56" t="s">
        <v>18</v>
      </c>
      <c r="D18" s="56" t="s">
        <v>19</v>
      </c>
      <c r="E18" s="6" t="s">
        <v>20</v>
      </c>
      <c r="F18" s="7">
        <v>0.26250000000000001</v>
      </c>
      <c r="G18" s="58">
        <v>2023</v>
      </c>
      <c r="H18" s="56" t="s">
        <v>21</v>
      </c>
      <c r="I18" s="6" t="s">
        <v>22</v>
      </c>
      <c r="J18" s="8" t="s">
        <v>23</v>
      </c>
      <c r="K18" s="58">
        <v>22</v>
      </c>
      <c r="L18" s="58" t="s">
        <v>25</v>
      </c>
      <c r="M18" s="58" t="s">
        <v>26</v>
      </c>
      <c r="N18" s="56" t="s">
        <v>1944</v>
      </c>
      <c r="O18" s="58" t="s">
        <v>70</v>
      </c>
      <c r="P18" s="56" t="s">
        <v>71</v>
      </c>
      <c r="Q18" s="6" t="s">
        <v>72</v>
      </c>
      <c r="R18" s="58" t="s">
        <v>73</v>
      </c>
      <c r="S18" s="58">
        <v>220107400</v>
      </c>
      <c r="T18" s="56" t="s">
        <v>74</v>
      </c>
      <c r="U18" s="9" t="s">
        <v>75</v>
      </c>
      <c r="V18" s="58" t="s">
        <v>33</v>
      </c>
      <c r="W18" s="58">
        <v>5677</v>
      </c>
      <c r="X18" s="58" t="s">
        <v>2139</v>
      </c>
      <c r="Y18" s="17">
        <v>2000</v>
      </c>
      <c r="Z18" s="17">
        <v>1830</v>
      </c>
      <c r="AA18" s="58">
        <v>91.5</v>
      </c>
      <c r="AB18" s="61">
        <v>698600000</v>
      </c>
      <c r="AC18" s="61">
        <v>534750000</v>
      </c>
      <c r="AD18" s="61">
        <v>534750000</v>
      </c>
      <c r="AE18" s="61">
        <v>30000000</v>
      </c>
      <c r="AF18" s="62">
        <f t="shared" si="0"/>
        <v>4.2943028914972796</v>
      </c>
      <c r="AG18" s="61">
        <v>0</v>
      </c>
      <c r="AH18" s="61">
        <v>0</v>
      </c>
      <c r="AI18" s="61">
        <v>0</v>
      </c>
      <c r="AJ18" s="61">
        <v>0</v>
      </c>
      <c r="AK18" s="61">
        <v>0</v>
      </c>
      <c r="AL18" s="61">
        <v>0</v>
      </c>
      <c r="AM18" s="61">
        <v>0</v>
      </c>
      <c r="AN18" s="61">
        <v>0</v>
      </c>
      <c r="AO18" s="61">
        <v>0</v>
      </c>
      <c r="AP18" s="61">
        <v>0</v>
      </c>
      <c r="AQ18" s="61">
        <v>0</v>
      </c>
      <c r="AR18" s="61">
        <v>30000000</v>
      </c>
      <c r="AS18" s="56" t="s">
        <v>24</v>
      </c>
    </row>
    <row r="19" spans="1:45" customFormat="1" ht="52.5" hidden="1" customHeight="1" x14ac:dyDescent="0.35">
      <c r="A19" s="58">
        <v>9</v>
      </c>
      <c r="B19" s="56" t="s">
        <v>17</v>
      </c>
      <c r="C19" s="56" t="s">
        <v>18</v>
      </c>
      <c r="D19" s="56" t="s">
        <v>19</v>
      </c>
      <c r="E19" s="6" t="s">
        <v>20</v>
      </c>
      <c r="F19" s="7">
        <v>0.26250000000000001</v>
      </c>
      <c r="G19" s="58">
        <v>2023</v>
      </c>
      <c r="H19" s="56" t="s">
        <v>21</v>
      </c>
      <c r="I19" s="6" t="s">
        <v>22</v>
      </c>
      <c r="J19" s="8" t="s">
        <v>23</v>
      </c>
      <c r="K19" s="58">
        <v>22</v>
      </c>
      <c r="L19" s="58" t="s">
        <v>25</v>
      </c>
      <c r="M19" s="58" t="s">
        <v>26</v>
      </c>
      <c r="N19" s="56" t="s">
        <v>1944</v>
      </c>
      <c r="O19" s="58" t="s">
        <v>76</v>
      </c>
      <c r="P19" s="56" t="s">
        <v>77</v>
      </c>
      <c r="Q19" s="6" t="s">
        <v>78</v>
      </c>
      <c r="R19" s="58" t="s">
        <v>79</v>
      </c>
      <c r="S19" s="58">
        <v>220108100</v>
      </c>
      <c r="T19" s="56" t="s">
        <v>80</v>
      </c>
      <c r="U19" s="9" t="s">
        <v>81</v>
      </c>
      <c r="V19" s="58" t="s">
        <v>33</v>
      </c>
      <c r="W19" s="58">
        <v>0</v>
      </c>
      <c r="X19" s="58" t="s">
        <v>2139</v>
      </c>
      <c r="Y19" s="58">
        <v>300</v>
      </c>
      <c r="Z19" s="58">
        <v>290</v>
      </c>
      <c r="AA19" s="84">
        <v>96.666666666666671</v>
      </c>
      <c r="AB19" s="61">
        <v>378000000</v>
      </c>
      <c r="AC19" s="61">
        <v>0</v>
      </c>
      <c r="AD19" s="61">
        <v>0</v>
      </c>
      <c r="AE19" s="61">
        <v>453000</v>
      </c>
      <c r="AF19" s="62">
        <f t="shared" si="0"/>
        <v>0.11984126984126983</v>
      </c>
      <c r="AG19" s="61">
        <v>0</v>
      </c>
      <c r="AH19" s="61">
        <v>0</v>
      </c>
      <c r="AI19" s="61">
        <v>0</v>
      </c>
      <c r="AJ19" s="61">
        <v>0</v>
      </c>
      <c r="AK19" s="61">
        <v>0</v>
      </c>
      <c r="AL19" s="61">
        <v>0</v>
      </c>
      <c r="AM19" s="61">
        <v>0</v>
      </c>
      <c r="AN19" s="61">
        <v>0</v>
      </c>
      <c r="AO19" s="61">
        <v>0</v>
      </c>
      <c r="AP19" s="61">
        <v>0</v>
      </c>
      <c r="AQ19" s="61">
        <v>0</v>
      </c>
      <c r="AR19" s="61">
        <v>453000</v>
      </c>
      <c r="AS19" s="56" t="s">
        <v>24</v>
      </c>
    </row>
    <row r="20" spans="1:45" customFormat="1" ht="52.5" hidden="1" customHeight="1" x14ac:dyDescent="0.35">
      <c r="A20" s="58">
        <v>10</v>
      </c>
      <c r="B20" s="56" t="s">
        <v>17</v>
      </c>
      <c r="C20" s="56" t="s">
        <v>18</v>
      </c>
      <c r="D20" s="56" t="s">
        <v>19</v>
      </c>
      <c r="E20" s="6" t="s">
        <v>20</v>
      </c>
      <c r="F20" s="7">
        <v>0.26250000000000001</v>
      </c>
      <c r="G20" s="58">
        <v>2023</v>
      </c>
      <c r="H20" s="56" t="s">
        <v>21</v>
      </c>
      <c r="I20" s="6" t="s">
        <v>22</v>
      </c>
      <c r="J20" s="8" t="s">
        <v>23</v>
      </c>
      <c r="K20" s="58">
        <v>22</v>
      </c>
      <c r="L20" s="58" t="s">
        <v>25</v>
      </c>
      <c r="M20" s="58" t="s">
        <v>26</v>
      </c>
      <c r="N20" s="56" t="s">
        <v>1944</v>
      </c>
      <c r="O20" s="58" t="s">
        <v>82</v>
      </c>
      <c r="P20" s="56" t="s">
        <v>83</v>
      </c>
      <c r="Q20" s="6" t="s">
        <v>84</v>
      </c>
      <c r="R20" s="58" t="s">
        <v>79</v>
      </c>
      <c r="S20" s="58">
        <v>220108400</v>
      </c>
      <c r="T20" s="56" t="s">
        <v>85</v>
      </c>
      <c r="U20" s="9" t="s">
        <v>86</v>
      </c>
      <c r="V20" s="58" t="s">
        <v>33</v>
      </c>
      <c r="W20" s="58">
        <v>89</v>
      </c>
      <c r="X20" s="58" t="s">
        <v>2139</v>
      </c>
      <c r="Y20" s="58">
        <v>45</v>
      </c>
      <c r="Z20" s="58">
        <v>39</v>
      </c>
      <c r="AA20" s="84">
        <v>86.666666666666671</v>
      </c>
      <c r="AB20" s="61">
        <v>2500000000</v>
      </c>
      <c r="AC20" s="61">
        <v>3427806000</v>
      </c>
      <c r="AD20" s="61">
        <v>2595408597</v>
      </c>
      <c r="AE20" s="61">
        <v>2573876097</v>
      </c>
      <c r="AF20" s="62">
        <f t="shared" si="0"/>
        <v>102.95504388000001</v>
      </c>
      <c r="AG20" s="61">
        <v>0</v>
      </c>
      <c r="AH20" s="61">
        <v>0</v>
      </c>
      <c r="AI20" s="61">
        <v>0</v>
      </c>
      <c r="AJ20" s="61">
        <v>2573876097</v>
      </c>
      <c r="AK20" s="61">
        <v>0</v>
      </c>
      <c r="AL20" s="61">
        <v>0</v>
      </c>
      <c r="AM20" s="61">
        <v>0</v>
      </c>
      <c r="AN20" s="61">
        <v>0</v>
      </c>
      <c r="AO20" s="61">
        <v>0</v>
      </c>
      <c r="AP20" s="61">
        <v>0</v>
      </c>
      <c r="AQ20" s="61">
        <v>0</v>
      </c>
      <c r="AR20" s="61">
        <v>0</v>
      </c>
      <c r="AS20" s="56" t="s">
        <v>24</v>
      </c>
    </row>
    <row r="21" spans="1:45" customFormat="1" ht="61.5" hidden="1" customHeight="1" x14ac:dyDescent="0.35">
      <c r="A21" s="58">
        <v>11</v>
      </c>
      <c r="B21" s="56" t="s">
        <v>17</v>
      </c>
      <c r="C21" s="56" t="s">
        <v>18</v>
      </c>
      <c r="D21" s="56" t="s">
        <v>19</v>
      </c>
      <c r="E21" s="6" t="s">
        <v>20</v>
      </c>
      <c r="F21" s="7">
        <v>0.26250000000000001</v>
      </c>
      <c r="G21" s="58">
        <v>2023</v>
      </c>
      <c r="H21" s="56" t="s">
        <v>21</v>
      </c>
      <c r="I21" s="6" t="s">
        <v>22</v>
      </c>
      <c r="J21" s="8" t="s">
        <v>23</v>
      </c>
      <c r="K21" s="58">
        <v>22</v>
      </c>
      <c r="L21" s="58" t="s">
        <v>25</v>
      </c>
      <c r="M21" s="58" t="s">
        <v>26</v>
      </c>
      <c r="N21" s="56" t="s">
        <v>1944</v>
      </c>
      <c r="O21" s="58" t="s">
        <v>87</v>
      </c>
      <c r="P21" s="56" t="s">
        <v>88</v>
      </c>
      <c r="Q21" s="6" t="s">
        <v>89</v>
      </c>
      <c r="R21" s="58" t="s">
        <v>90</v>
      </c>
      <c r="S21" s="58">
        <v>220108500</v>
      </c>
      <c r="T21" s="56" t="s">
        <v>91</v>
      </c>
      <c r="U21" s="9" t="s">
        <v>92</v>
      </c>
      <c r="V21" s="58" t="s">
        <v>33</v>
      </c>
      <c r="W21" s="58">
        <v>0</v>
      </c>
      <c r="X21" s="58" t="s">
        <v>2139</v>
      </c>
      <c r="Y21" s="58">
        <v>300</v>
      </c>
      <c r="Z21" s="58">
        <v>26</v>
      </c>
      <c r="AA21" s="84">
        <v>8.6666666666666679</v>
      </c>
      <c r="AB21" s="61">
        <v>600000000</v>
      </c>
      <c r="AC21" s="61">
        <v>0</v>
      </c>
      <c r="AD21" s="61">
        <v>0</v>
      </c>
      <c r="AE21" s="76">
        <v>3250000</v>
      </c>
      <c r="AF21" s="62">
        <f t="shared" si="0"/>
        <v>0.54166666666666674</v>
      </c>
      <c r="AG21" s="61">
        <v>0</v>
      </c>
      <c r="AH21" s="61">
        <v>0</v>
      </c>
      <c r="AI21" s="61">
        <v>0</v>
      </c>
      <c r="AJ21" s="61">
        <v>0</v>
      </c>
      <c r="AK21" s="61">
        <v>0</v>
      </c>
      <c r="AL21" s="61">
        <v>0</v>
      </c>
      <c r="AM21" s="61">
        <v>0</v>
      </c>
      <c r="AN21" s="61">
        <v>0</v>
      </c>
      <c r="AO21" s="61">
        <v>0</v>
      </c>
      <c r="AP21" s="61">
        <v>0</v>
      </c>
      <c r="AQ21" s="61">
        <v>0</v>
      </c>
      <c r="AR21" s="61">
        <v>3250000</v>
      </c>
      <c r="AS21" s="56" t="s">
        <v>24</v>
      </c>
    </row>
    <row r="22" spans="1:45" customFormat="1" ht="38.25" hidden="1" customHeight="1" x14ac:dyDescent="0.35">
      <c r="A22" s="58">
        <v>12</v>
      </c>
      <c r="B22" s="56" t="s">
        <v>17</v>
      </c>
      <c r="C22" s="56" t="s">
        <v>18</v>
      </c>
      <c r="D22" s="56" t="s">
        <v>19</v>
      </c>
      <c r="E22" s="6" t="s">
        <v>20</v>
      </c>
      <c r="F22" s="7">
        <v>0.26250000000000001</v>
      </c>
      <c r="G22" s="58">
        <v>2023</v>
      </c>
      <c r="H22" s="10" t="s">
        <v>21</v>
      </c>
      <c r="I22" s="6" t="s">
        <v>22</v>
      </c>
      <c r="J22" s="8" t="s">
        <v>23</v>
      </c>
      <c r="K22" s="58">
        <v>23</v>
      </c>
      <c r="L22" s="58" t="s">
        <v>93</v>
      </c>
      <c r="M22" s="58" t="s">
        <v>94</v>
      </c>
      <c r="N22" s="56" t="s">
        <v>95</v>
      </c>
      <c r="O22" s="58" t="s">
        <v>96</v>
      </c>
      <c r="P22" s="56" t="s">
        <v>97</v>
      </c>
      <c r="Q22" s="6" t="s">
        <v>98</v>
      </c>
      <c r="R22" s="6" t="s">
        <v>99</v>
      </c>
      <c r="S22" s="58" t="s">
        <v>100</v>
      </c>
      <c r="T22" s="56" t="s">
        <v>1115</v>
      </c>
      <c r="U22" s="56" t="s">
        <v>101</v>
      </c>
      <c r="V22" s="58" t="s">
        <v>33</v>
      </c>
      <c r="W22" s="58">
        <v>32</v>
      </c>
      <c r="X22" s="58" t="s">
        <v>2139</v>
      </c>
      <c r="Y22" s="58">
        <v>100</v>
      </c>
      <c r="Z22" s="58">
        <v>207</v>
      </c>
      <c r="AA22" s="58">
        <v>206.99999999999997</v>
      </c>
      <c r="AB22" s="61">
        <v>208000000</v>
      </c>
      <c r="AC22" s="61">
        <v>0</v>
      </c>
      <c r="AD22" s="61">
        <v>0</v>
      </c>
      <c r="AE22" s="61">
        <v>599909690.38297904</v>
      </c>
      <c r="AF22" s="62">
        <f t="shared" si="0"/>
        <v>288.41812037643223</v>
      </c>
      <c r="AG22" s="61">
        <v>0</v>
      </c>
      <c r="AH22" s="61">
        <v>0</v>
      </c>
      <c r="AI22" s="61">
        <v>0</v>
      </c>
      <c r="AJ22" s="61">
        <v>0</v>
      </c>
      <c r="AK22" s="61">
        <v>0</v>
      </c>
      <c r="AL22" s="61">
        <v>0</v>
      </c>
      <c r="AM22" s="61">
        <v>0</v>
      </c>
      <c r="AN22" s="61">
        <v>0</v>
      </c>
      <c r="AO22" s="61">
        <v>0</v>
      </c>
      <c r="AP22" s="61">
        <v>0</v>
      </c>
      <c r="AQ22" s="61">
        <v>0</v>
      </c>
      <c r="AR22" s="61">
        <v>599909690.38297904</v>
      </c>
      <c r="AS22" s="56" t="s">
        <v>24</v>
      </c>
    </row>
    <row r="23" spans="1:45" customFormat="1" ht="38.25" hidden="1" customHeight="1" x14ac:dyDescent="0.35">
      <c r="A23" s="58">
        <v>13</v>
      </c>
      <c r="B23" s="56" t="s">
        <v>17</v>
      </c>
      <c r="C23" s="56" t="s">
        <v>18</v>
      </c>
      <c r="D23" s="56" t="s">
        <v>19</v>
      </c>
      <c r="E23" s="6" t="s">
        <v>20</v>
      </c>
      <c r="F23" s="7">
        <v>0.26250000000000001</v>
      </c>
      <c r="G23" s="58">
        <v>2023</v>
      </c>
      <c r="H23" s="10" t="s">
        <v>21</v>
      </c>
      <c r="I23" s="6" t="s">
        <v>22</v>
      </c>
      <c r="J23" s="8" t="s">
        <v>23</v>
      </c>
      <c r="K23" s="58">
        <v>22</v>
      </c>
      <c r="L23" s="58" t="s">
        <v>25</v>
      </c>
      <c r="M23" s="58" t="s">
        <v>26</v>
      </c>
      <c r="N23" s="56" t="s">
        <v>1944</v>
      </c>
      <c r="O23" s="58" t="s">
        <v>102</v>
      </c>
      <c r="P23" s="56" t="s">
        <v>103</v>
      </c>
      <c r="Q23" s="6" t="s">
        <v>104</v>
      </c>
      <c r="R23" s="6" t="s">
        <v>55</v>
      </c>
      <c r="S23" s="58" t="s">
        <v>105</v>
      </c>
      <c r="T23" s="56" t="s">
        <v>106</v>
      </c>
      <c r="U23" s="56" t="s">
        <v>107</v>
      </c>
      <c r="V23" s="58" t="s">
        <v>33</v>
      </c>
      <c r="W23" s="58">
        <v>0</v>
      </c>
      <c r="X23" s="58" t="s">
        <v>2139</v>
      </c>
      <c r="Y23" s="68">
        <v>30</v>
      </c>
      <c r="Z23" s="68">
        <v>0</v>
      </c>
      <c r="AA23" s="58">
        <v>0</v>
      </c>
      <c r="AB23" s="61">
        <v>500000000</v>
      </c>
      <c r="AC23" s="61"/>
      <c r="AD23" s="61"/>
      <c r="AE23" s="76">
        <v>0</v>
      </c>
      <c r="AF23" s="62">
        <f t="shared" si="0"/>
        <v>0</v>
      </c>
      <c r="AG23" s="61"/>
      <c r="AH23" s="61"/>
      <c r="AI23" s="61"/>
      <c r="AJ23" s="61"/>
      <c r="AK23" s="61"/>
      <c r="AL23" s="61"/>
      <c r="AM23" s="61"/>
      <c r="AN23" s="61"/>
      <c r="AO23" s="61"/>
      <c r="AP23" s="61"/>
      <c r="AQ23" s="61"/>
      <c r="AR23" s="61"/>
      <c r="AS23" s="56" t="s">
        <v>24</v>
      </c>
    </row>
    <row r="24" spans="1:45" customFormat="1" ht="38.25" hidden="1" customHeight="1" x14ac:dyDescent="0.35">
      <c r="A24" s="58">
        <v>14</v>
      </c>
      <c r="B24" s="56" t="s">
        <v>17</v>
      </c>
      <c r="C24" s="56" t="s">
        <v>18</v>
      </c>
      <c r="D24" s="56" t="s">
        <v>108</v>
      </c>
      <c r="E24" s="6" t="s">
        <v>109</v>
      </c>
      <c r="F24" s="11">
        <v>0.307</v>
      </c>
      <c r="G24" s="58">
        <v>2022</v>
      </c>
      <c r="H24" s="56" t="s">
        <v>110</v>
      </c>
      <c r="I24" s="6" t="s">
        <v>111</v>
      </c>
      <c r="J24" s="8" t="s">
        <v>23</v>
      </c>
      <c r="K24" s="58">
        <v>22</v>
      </c>
      <c r="L24" s="58" t="s">
        <v>25</v>
      </c>
      <c r="M24" s="58">
        <v>2202</v>
      </c>
      <c r="N24" s="12" t="s">
        <v>118</v>
      </c>
      <c r="O24" s="58" t="s">
        <v>112</v>
      </c>
      <c r="P24" s="56" t="s">
        <v>113</v>
      </c>
      <c r="Q24" s="6" t="s">
        <v>114</v>
      </c>
      <c r="R24" s="58" t="s">
        <v>115</v>
      </c>
      <c r="S24" s="58" t="s">
        <v>116</v>
      </c>
      <c r="T24" s="56" t="s">
        <v>117</v>
      </c>
      <c r="U24" s="9" t="s">
        <v>2254</v>
      </c>
      <c r="V24" s="58" t="s">
        <v>33</v>
      </c>
      <c r="W24" s="58">
        <v>0</v>
      </c>
      <c r="X24" s="58" t="s">
        <v>2139</v>
      </c>
      <c r="Y24" s="17">
        <v>1700</v>
      </c>
      <c r="Z24" s="68">
        <v>0</v>
      </c>
      <c r="AA24" s="58">
        <v>0</v>
      </c>
      <c r="AB24" s="61">
        <v>600000000</v>
      </c>
      <c r="AC24" s="61">
        <v>0</v>
      </c>
      <c r="AD24" s="61">
        <v>0</v>
      </c>
      <c r="AE24" s="76">
        <v>0</v>
      </c>
      <c r="AF24" s="62">
        <f t="shared" si="0"/>
        <v>0</v>
      </c>
      <c r="AG24" s="61">
        <v>0</v>
      </c>
      <c r="AH24" s="61">
        <v>0</v>
      </c>
      <c r="AI24" s="61">
        <v>0</v>
      </c>
      <c r="AJ24" s="61">
        <v>0</v>
      </c>
      <c r="AK24" s="61">
        <v>0</v>
      </c>
      <c r="AL24" s="61">
        <v>0</v>
      </c>
      <c r="AM24" s="61">
        <v>0</v>
      </c>
      <c r="AN24" s="61">
        <v>0</v>
      </c>
      <c r="AO24" s="61">
        <v>0</v>
      </c>
      <c r="AP24" s="61">
        <v>0</v>
      </c>
      <c r="AQ24" s="61">
        <v>0</v>
      </c>
      <c r="AR24" s="61">
        <v>0</v>
      </c>
      <c r="AS24" s="56" t="s">
        <v>24</v>
      </c>
    </row>
    <row r="25" spans="1:45" customFormat="1" ht="38.25" hidden="1" customHeight="1" x14ac:dyDescent="0.35">
      <c r="A25" s="58">
        <v>15</v>
      </c>
      <c r="B25" s="56" t="s">
        <v>17</v>
      </c>
      <c r="C25" s="56" t="s">
        <v>18</v>
      </c>
      <c r="D25" s="56" t="s">
        <v>108</v>
      </c>
      <c r="E25" s="6" t="s">
        <v>109</v>
      </c>
      <c r="F25" s="11">
        <v>0.307</v>
      </c>
      <c r="G25" s="58">
        <v>2022</v>
      </c>
      <c r="H25" s="56" t="s">
        <v>110</v>
      </c>
      <c r="I25" s="6" t="s">
        <v>111</v>
      </c>
      <c r="J25" s="8" t="s">
        <v>23</v>
      </c>
      <c r="K25" s="58">
        <v>22</v>
      </c>
      <c r="L25" s="58" t="s">
        <v>25</v>
      </c>
      <c r="M25" s="58">
        <v>2202</v>
      </c>
      <c r="N25" s="12" t="s">
        <v>118</v>
      </c>
      <c r="O25" s="59" t="s">
        <v>119</v>
      </c>
      <c r="P25" s="56" t="s">
        <v>120</v>
      </c>
      <c r="Q25" s="13" t="s">
        <v>121</v>
      </c>
      <c r="R25" s="59" t="s">
        <v>115</v>
      </c>
      <c r="S25" s="59">
        <v>220206500</v>
      </c>
      <c r="T25" s="56" t="s">
        <v>122</v>
      </c>
      <c r="U25" s="56" t="s">
        <v>2255</v>
      </c>
      <c r="V25" s="58" t="s">
        <v>33</v>
      </c>
      <c r="W25" s="58">
        <v>0</v>
      </c>
      <c r="X25" s="58" t="s">
        <v>2139</v>
      </c>
      <c r="Y25" s="58">
        <v>100</v>
      </c>
      <c r="Z25" s="68">
        <v>31</v>
      </c>
      <c r="AA25" s="58">
        <v>31</v>
      </c>
      <c r="AB25" s="61">
        <v>1000000000</v>
      </c>
      <c r="AC25" s="61">
        <v>4390048882</v>
      </c>
      <c r="AD25" s="61">
        <v>1753035602</v>
      </c>
      <c r="AE25" s="76">
        <v>34505056</v>
      </c>
      <c r="AF25" s="62">
        <f t="shared" si="0"/>
        <v>3.4505056000000001</v>
      </c>
      <c r="AG25" s="61">
        <v>0</v>
      </c>
      <c r="AH25" s="61">
        <v>0</v>
      </c>
      <c r="AI25" s="61">
        <v>0</v>
      </c>
      <c r="AJ25" s="61">
        <v>0</v>
      </c>
      <c r="AK25" s="61">
        <v>34505056</v>
      </c>
      <c r="AL25" s="61">
        <v>0</v>
      </c>
      <c r="AM25" s="61">
        <v>0</v>
      </c>
      <c r="AN25" s="61">
        <v>0</v>
      </c>
      <c r="AO25" s="61">
        <v>0</v>
      </c>
      <c r="AP25" s="61">
        <v>0</v>
      </c>
      <c r="AQ25" s="61">
        <v>0</v>
      </c>
      <c r="AR25" s="61">
        <v>0</v>
      </c>
      <c r="AS25" s="56" t="s">
        <v>24</v>
      </c>
    </row>
    <row r="26" spans="1:45" customFormat="1" ht="38.25" hidden="1" customHeight="1" x14ac:dyDescent="0.35">
      <c r="A26" s="58">
        <v>16</v>
      </c>
      <c r="B26" s="56" t="s">
        <v>17</v>
      </c>
      <c r="C26" s="56" t="s">
        <v>18</v>
      </c>
      <c r="D26" s="56" t="s">
        <v>108</v>
      </c>
      <c r="E26" s="6" t="s">
        <v>109</v>
      </c>
      <c r="F26" s="11">
        <v>0.307</v>
      </c>
      <c r="G26" s="58">
        <v>2022</v>
      </c>
      <c r="H26" s="56" t="s">
        <v>110</v>
      </c>
      <c r="I26" s="6" t="s">
        <v>111</v>
      </c>
      <c r="J26" s="8" t="s">
        <v>23</v>
      </c>
      <c r="K26" s="58">
        <v>22</v>
      </c>
      <c r="L26" s="58" t="s">
        <v>25</v>
      </c>
      <c r="M26" s="59" t="s">
        <v>123</v>
      </c>
      <c r="N26" s="12" t="s">
        <v>118</v>
      </c>
      <c r="O26" s="59" t="s">
        <v>124</v>
      </c>
      <c r="P26" s="12" t="s">
        <v>125</v>
      </c>
      <c r="Q26" s="13" t="s">
        <v>126</v>
      </c>
      <c r="R26" s="12" t="s">
        <v>79</v>
      </c>
      <c r="S26" s="12" t="s">
        <v>127</v>
      </c>
      <c r="T26" s="12" t="s">
        <v>128</v>
      </c>
      <c r="U26" s="56" t="s">
        <v>129</v>
      </c>
      <c r="V26" s="58" t="s">
        <v>33</v>
      </c>
      <c r="W26" s="58">
        <v>1</v>
      </c>
      <c r="X26" s="58" t="s">
        <v>2139</v>
      </c>
      <c r="Y26" s="58">
        <v>2</v>
      </c>
      <c r="Z26" s="58">
        <v>2</v>
      </c>
      <c r="AA26" s="58">
        <v>100</v>
      </c>
      <c r="AB26" s="61">
        <v>2000000000</v>
      </c>
      <c r="AC26" s="61">
        <v>0</v>
      </c>
      <c r="AD26" s="61">
        <v>0</v>
      </c>
      <c r="AE26" s="61">
        <v>12000000000</v>
      </c>
      <c r="AF26" s="62">
        <f t="shared" si="0"/>
        <v>600</v>
      </c>
      <c r="AG26" s="61">
        <v>0</v>
      </c>
      <c r="AH26" s="61">
        <v>0</v>
      </c>
      <c r="AI26" s="61">
        <v>0</v>
      </c>
      <c r="AJ26" s="61">
        <v>0</v>
      </c>
      <c r="AK26" s="61">
        <v>0</v>
      </c>
      <c r="AL26" s="61">
        <v>0</v>
      </c>
      <c r="AM26" s="61">
        <v>0</v>
      </c>
      <c r="AN26" s="61">
        <v>0</v>
      </c>
      <c r="AO26" s="61">
        <v>0</v>
      </c>
      <c r="AP26" s="61">
        <v>0</v>
      </c>
      <c r="AQ26" s="61">
        <v>0</v>
      </c>
      <c r="AR26" s="61">
        <v>12000000000</v>
      </c>
      <c r="AS26" s="56" t="s">
        <v>24</v>
      </c>
    </row>
    <row r="27" spans="1:45" customFormat="1" ht="51" hidden="1" customHeight="1" x14ac:dyDescent="0.35">
      <c r="A27" s="58">
        <v>17</v>
      </c>
      <c r="B27" s="56" t="s">
        <v>17</v>
      </c>
      <c r="C27" s="56" t="s">
        <v>18</v>
      </c>
      <c r="D27" s="56" t="s">
        <v>130</v>
      </c>
      <c r="E27" s="6" t="s">
        <v>131</v>
      </c>
      <c r="F27" s="7">
        <v>0.58399999999999996</v>
      </c>
      <c r="G27" s="58">
        <v>2023</v>
      </c>
      <c r="H27" s="10" t="s">
        <v>132</v>
      </c>
      <c r="I27" s="14" t="s">
        <v>133</v>
      </c>
      <c r="J27" s="8" t="s">
        <v>23</v>
      </c>
      <c r="K27" s="58">
        <v>23</v>
      </c>
      <c r="L27" s="58" t="s">
        <v>93</v>
      </c>
      <c r="M27" s="58" t="s">
        <v>94</v>
      </c>
      <c r="N27" s="56" t="s">
        <v>95</v>
      </c>
      <c r="O27" s="58" t="s">
        <v>134</v>
      </c>
      <c r="P27" s="56" t="s">
        <v>135</v>
      </c>
      <c r="Q27" s="6" t="s">
        <v>136</v>
      </c>
      <c r="R27" s="6" t="s">
        <v>42</v>
      </c>
      <c r="S27" s="58" t="s">
        <v>137</v>
      </c>
      <c r="T27" s="56" t="s">
        <v>138</v>
      </c>
      <c r="U27" s="56" t="s">
        <v>139</v>
      </c>
      <c r="V27" s="58" t="s">
        <v>33</v>
      </c>
      <c r="W27" s="58">
        <v>14163</v>
      </c>
      <c r="X27" s="58" t="s">
        <v>2139</v>
      </c>
      <c r="Y27" s="69">
        <v>15000</v>
      </c>
      <c r="Z27" s="17">
        <v>15825</v>
      </c>
      <c r="AA27" s="58">
        <v>105.5</v>
      </c>
      <c r="AB27" s="61">
        <v>1658679797</v>
      </c>
      <c r="AC27" s="61">
        <v>0</v>
      </c>
      <c r="AD27" s="61">
        <v>0</v>
      </c>
      <c r="AE27" s="61">
        <v>14826399150</v>
      </c>
      <c r="AF27" s="62">
        <f t="shared" si="0"/>
        <v>893.86747079309839</v>
      </c>
      <c r="AG27" s="61">
        <v>0</v>
      </c>
      <c r="AH27" s="61">
        <v>0</v>
      </c>
      <c r="AI27" s="61">
        <v>0</v>
      </c>
      <c r="AJ27" s="61">
        <v>54567770</v>
      </c>
      <c r="AK27" s="61">
        <v>0</v>
      </c>
      <c r="AL27" s="61">
        <v>0</v>
      </c>
      <c r="AM27" s="61">
        <v>0</v>
      </c>
      <c r="AN27" s="61">
        <v>0</v>
      </c>
      <c r="AO27" s="61">
        <v>0</v>
      </c>
      <c r="AP27" s="61">
        <v>0</v>
      </c>
      <c r="AQ27" s="61">
        <v>0</v>
      </c>
      <c r="AR27" s="61">
        <v>14771831380</v>
      </c>
      <c r="AS27" s="56" t="s">
        <v>24</v>
      </c>
    </row>
    <row r="28" spans="1:45" customFormat="1" ht="60.75" hidden="1" customHeight="1" x14ac:dyDescent="0.35">
      <c r="A28" s="58">
        <v>18</v>
      </c>
      <c r="B28" s="56" t="s">
        <v>17</v>
      </c>
      <c r="C28" s="56" t="s">
        <v>18</v>
      </c>
      <c r="D28" s="56" t="s">
        <v>130</v>
      </c>
      <c r="E28" s="6" t="s">
        <v>131</v>
      </c>
      <c r="F28" s="7">
        <v>0.58399999999999996</v>
      </c>
      <c r="G28" s="58">
        <v>2023</v>
      </c>
      <c r="H28" s="10" t="s">
        <v>132</v>
      </c>
      <c r="I28" s="14" t="s">
        <v>133</v>
      </c>
      <c r="J28" s="8" t="s">
        <v>23</v>
      </c>
      <c r="K28" s="58">
        <v>23</v>
      </c>
      <c r="L28" s="58" t="s">
        <v>93</v>
      </c>
      <c r="M28" s="58" t="s">
        <v>94</v>
      </c>
      <c r="N28" s="56" t="s">
        <v>95</v>
      </c>
      <c r="O28" s="58" t="s">
        <v>134</v>
      </c>
      <c r="P28" s="56" t="s">
        <v>135</v>
      </c>
      <c r="Q28" s="6" t="s">
        <v>136</v>
      </c>
      <c r="R28" s="6" t="s">
        <v>42</v>
      </c>
      <c r="S28" s="58" t="s">
        <v>137</v>
      </c>
      <c r="T28" s="56" t="s">
        <v>138</v>
      </c>
      <c r="U28" s="56" t="s">
        <v>140</v>
      </c>
      <c r="V28" s="58" t="s">
        <v>33</v>
      </c>
      <c r="W28" s="58">
        <v>347</v>
      </c>
      <c r="X28" s="58" t="s">
        <v>2140</v>
      </c>
      <c r="Y28" s="68">
        <v>347</v>
      </c>
      <c r="Z28" s="58">
        <v>347</v>
      </c>
      <c r="AA28" s="58">
        <v>100</v>
      </c>
      <c r="AB28" s="61">
        <v>2466000000</v>
      </c>
      <c r="AC28" s="61">
        <v>2318777924</v>
      </c>
      <c r="AD28" s="61">
        <v>1995033600</v>
      </c>
      <c r="AE28" s="61">
        <v>3552605865.6300001</v>
      </c>
      <c r="AF28" s="62">
        <f t="shared" si="0"/>
        <v>144.06349820072992</v>
      </c>
      <c r="AG28" s="61">
        <v>0</v>
      </c>
      <c r="AH28" s="61">
        <v>0</v>
      </c>
      <c r="AI28" s="61">
        <v>0</v>
      </c>
      <c r="AJ28" s="61">
        <v>1676855865.6300001</v>
      </c>
      <c r="AK28" s="61">
        <v>0</v>
      </c>
      <c r="AL28" s="61">
        <v>0</v>
      </c>
      <c r="AM28" s="61">
        <v>0</v>
      </c>
      <c r="AN28" s="61">
        <v>0</v>
      </c>
      <c r="AO28" s="61">
        <v>0</v>
      </c>
      <c r="AP28" s="61">
        <v>0</v>
      </c>
      <c r="AQ28" s="61">
        <v>0</v>
      </c>
      <c r="AR28" s="61">
        <v>1875750000</v>
      </c>
      <c r="AS28" s="56" t="s">
        <v>24</v>
      </c>
    </row>
    <row r="29" spans="1:45" customFormat="1" ht="38.25" hidden="1" customHeight="1" x14ac:dyDescent="0.35">
      <c r="A29" s="58">
        <v>19</v>
      </c>
      <c r="B29" s="56" t="s">
        <v>17</v>
      </c>
      <c r="C29" s="56" t="s">
        <v>18</v>
      </c>
      <c r="D29" s="56" t="s">
        <v>130</v>
      </c>
      <c r="E29" s="6" t="s">
        <v>131</v>
      </c>
      <c r="F29" s="7">
        <v>0.58399999999999996</v>
      </c>
      <c r="G29" s="58">
        <v>2023</v>
      </c>
      <c r="H29" s="10" t="s">
        <v>132</v>
      </c>
      <c r="I29" s="14" t="s">
        <v>133</v>
      </c>
      <c r="J29" s="8" t="s">
        <v>23</v>
      </c>
      <c r="K29" s="58">
        <v>22</v>
      </c>
      <c r="L29" s="58" t="s">
        <v>25</v>
      </c>
      <c r="M29" s="58" t="s">
        <v>26</v>
      </c>
      <c r="N29" s="56" t="s">
        <v>1944</v>
      </c>
      <c r="O29" s="58" t="s">
        <v>141</v>
      </c>
      <c r="P29" s="56" t="s">
        <v>142</v>
      </c>
      <c r="Q29" s="6" t="s">
        <v>143</v>
      </c>
      <c r="R29" s="6" t="s">
        <v>144</v>
      </c>
      <c r="S29" s="58" t="s">
        <v>145</v>
      </c>
      <c r="T29" s="56" t="s">
        <v>146</v>
      </c>
      <c r="U29" s="56" t="s">
        <v>147</v>
      </c>
      <c r="V29" s="58" t="s">
        <v>33</v>
      </c>
      <c r="W29" s="58">
        <v>41</v>
      </c>
      <c r="X29" s="58" t="s">
        <v>2139</v>
      </c>
      <c r="Y29" s="68">
        <v>250</v>
      </c>
      <c r="Z29" s="58">
        <v>172</v>
      </c>
      <c r="AA29" s="58">
        <v>68.8</v>
      </c>
      <c r="AB29" s="61">
        <v>1450000000</v>
      </c>
      <c r="AC29" s="61">
        <v>0</v>
      </c>
      <c r="AD29" s="61">
        <v>0</v>
      </c>
      <c r="AE29" s="61">
        <v>1406794735</v>
      </c>
      <c r="AF29" s="62">
        <f t="shared" si="0"/>
        <v>97.020326551724139</v>
      </c>
      <c r="AG29" s="61">
        <v>0</v>
      </c>
      <c r="AH29" s="61">
        <v>0</v>
      </c>
      <c r="AI29" s="61">
        <v>0</v>
      </c>
      <c r="AJ29" s="61">
        <v>0</v>
      </c>
      <c r="AK29" s="61">
        <v>0</v>
      </c>
      <c r="AL29" s="61">
        <v>0</v>
      </c>
      <c r="AM29" s="61">
        <v>0</v>
      </c>
      <c r="AN29" s="61">
        <v>0</v>
      </c>
      <c r="AO29" s="61">
        <v>0</v>
      </c>
      <c r="AP29" s="61">
        <v>0</v>
      </c>
      <c r="AQ29" s="61">
        <v>0</v>
      </c>
      <c r="AR29" s="61">
        <v>1406794735</v>
      </c>
      <c r="AS29" s="56" t="s">
        <v>24</v>
      </c>
    </row>
    <row r="30" spans="1:45" customFormat="1" ht="44.25" hidden="1" customHeight="1" x14ac:dyDescent="0.35">
      <c r="A30" s="58">
        <v>20</v>
      </c>
      <c r="B30" s="56" t="s">
        <v>17</v>
      </c>
      <c r="C30" s="56" t="s">
        <v>18</v>
      </c>
      <c r="D30" s="56" t="s">
        <v>130</v>
      </c>
      <c r="E30" s="6" t="s">
        <v>131</v>
      </c>
      <c r="F30" s="7">
        <v>0.58399999999999996</v>
      </c>
      <c r="G30" s="58">
        <v>2023</v>
      </c>
      <c r="H30" s="10" t="s">
        <v>148</v>
      </c>
      <c r="I30" s="14" t="s">
        <v>133</v>
      </c>
      <c r="J30" s="8" t="s">
        <v>23</v>
      </c>
      <c r="K30" s="58">
        <v>22</v>
      </c>
      <c r="L30" s="58" t="s">
        <v>25</v>
      </c>
      <c r="M30" s="58" t="s">
        <v>26</v>
      </c>
      <c r="N30" s="56" t="s">
        <v>1944</v>
      </c>
      <c r="O30" s="58" t="s">
        <v>150</v>
      </c>
      <c r="P30" s="56" t="s">
        <v>149</v>
      </c>
      <c r="Q30" s="6" t="s">
        <v>151</v>
      </c>
      <c r="R30" s="6" t="s">
        <v>152</v>
      </c>
      <c r="S30" s="58" t="s">
        <v>153</v>
      </c>
      <c r="T30" s="56" t="s">
        <v>154</v>
      </c>
      <c r="U30" s="56" t="s">
        <v>155</v>
      </c>
      <c r="V30" s="58" t="s">
        <v>33</v>
      </c>
      <c r="W30" s="58">
        <v>0</v>
      </c>
      <c r="X30" s="58" t="s">
        <v>2139</v>
      </c>
      <c r="Y30" s="68">
        <v>0.5</v>
      </c>
      <c r="Z30" s="58">
        <v>1E-3</v>
      </c>
      <c r="AA30" s="58">
        <v>0.2</v>
      </c>
      <c r="AB30" s="61">
        <v>600000000</v>
      </c>
      <c r="AC30" s="61">
        <v>600000000</v>
      </c>
      <c r="AD30" s="61">
        <v>476985710</v>
      </c>
      <c r="AE30" s="61">
        <v>11400000</v>
      </c>
      <c r="AF30" s="62">
        <f t="shared" si="0"/>
        <v>1.9</v>
      </c>
      <c r="AG30" s="61">
        <v>0</v>
      </c>
      <c r="AH30" s="61">
        <v>0</v>
      </c>
      <c r="AI30" s="61">
        <v>0</v>
      </c>
      <c r="AJ30" s="61">
        <v>0</v>
      </c>
      <c r="AK30" s="61">
        <v>0</v>
      </c>
      <c r="AL30" s="61">
        <v>0</v>
      </c>
      <c r="AM30" s="61">
        <v>0</v>
      </c>
      <c r="AN30" s="61">
        <v>0</v>
      </c>
      <c r="AO30" s="61">
        <v>0</v>
      </c>
      <c r="AP30" s="61">
        <v>0</v>
      </c>
      <c r="AQ30" s="61">
        <v>0</v>
      </c>
      <c r="AR30" s="61">
        <v>11400000</v>
      </c>
      <c r="AS30" s="56" t="s">
        <v>24</v>
      </c>
    </row>
    <row r="31" spans="1:45" customFormat="1" ht="38.25" hidden="1" customHeight="1" x14ac:dyDescent="0.35">
      <c r="A31" s="58">
        <v>21</v>
      </c>
      <c r="B31" s="56" t="s">
        <v>17</v>
      </c>
      <c r="C31" s="56" t="s">
        <v>18</v>
      </c>
      <c r="D31" s="56" t="s">
        <v>156</v>
      </c>
      <c r="E31" s="6" t="s">
        <v>157</v>
      </c>
      <c r="F31" s="8">
        <v>0.51160000000000005</v>
      </c>
      <c r="G31" s="58">
        <v>2023</v>
      </c>
      <c r="H31" s="56" t="s">
        <v>158</v>
      </c>
      <c r="I31" s="6" t="s">
        <v>159</v>
      </c>
      <c r="J31" s="15" t="s">
        <v>23</v>
      </c>
      <c r="K31" s="58">
        <v>22</v>
      </c>
      <c r="L31" s="58" t="s">
        <v>25</v>
      </c>
      <c r="M31" s="58">
        <v>2201</v>
      </c>
      <c r="N31" s="56" t="s">
        <v>1944</v>
      </c>
      <c r="O31" s="58">
        <v>2201017</v>
      </c>
      <c r="P31" s="56" t="s">
        <v>160</v>
      </c>
      <c r="Q31" s="6" t="s">
        <v>161</v>
      </c>
      <c r="R31" s="6" t="s">
        <v>162</v>
      </c>
      <c r="S31" s="58">
        <v>220101700</v>
      </c>
      <c r="T31" s="56" t="s">
        <v>163</v>
      </c>
      <c r="U31" s="56" t="s">
        <v>164</v>
      </c>
      <c r="V31" s="58" t="s">
        <v>33</v>
      </c>
      <c r="W31" s="58">
        <v>9531</v>
      </c>
      <c r="X31" s="58" t="s">
        <v>2140</v>
      </c>
      <c r="Y31" s="17">
        <v>9531</v>
      </c>
      <c r="Z31" s="17">
        <v>9531</v>
      </c>
      <c r="AA31" s="58">
        <v>100</v>
      </c>
      <c r="AB31" s="61">
        <v>79540423283.330002</v>
      </c>
      <c r="AC31" s="61">
        <v>72698102090.206665</v>
      </c>
      <c r="AD31" s="61">
        <v>67863511702.455368</v>
      </c>
      <c r="AE31" s="61">
        <v>66431372328.76915</v>
      </c>
      <c r="AF31" s="62">
        <f t="shared" si="0"/>
        <v>83.519007803283557</v>
      </c>
      <c r="AG31" s="61">
        <v>0</v>
      </c>
      <c r="AH31" s="61">
        <v>0</v>
      </c>
      <c r="AI31" s="61">
        <v>0</v>
      </c>
      <c r="AJ31" s="61">
        <v>66431372328.76915</v>
      </c>
      <c r="AK31" s="61">
        <v>0</v>
      </c>
      <c r="AL31" s="61">
        <v>0</v>
      </c>
      <c r="AM31" s="61">
        <v>0</v>
      </c>
      <c r="AN31" s="61">
        <v>0</v>
      </c>
      <c r="AO31" s="61">
        <v>0</v>
      </c>
      <c r="AP31" s="61">
        <v>0</v>
      </c>
      <c r="AQ31" s="61">
        <v>0</v>
      </c>
      <c r="AR31" s="61">
        <v>0</v>
      </c>
      <c r="AS31" s="56" t="s">
        <v>24</v>
      </c>
    </row>
    <row r="32" spans="1:45" customFormat="1" ht="51" hidden="1" customHeight="1" x14ac:dyDescent="0.35">
      <c r="A32" s="58">
        <v>22</v>
      </c>
      <c r="B32" s="56" t="s">
        <v>17</v>
      </c>
      <c r="C32" s="56" t="s">
        <v>18</v>
      </c>
      <c r="D32" s="56" t="s">
        <v>165</v>
      </c>
      <c r="E32" s="6" t="s">
        <v>2165</v>
      </c>
      <c r="F32" s="8">
        <v>0.76049999999999995</v>
      </c>
      <c r="G32" s="58">
        <v>2023</v>
      </c>
      <c r="H32" s="56" t="s">
        <v>158</v>
      </c>
      <c r="I32" s="6" t="s">
        <v>166</v>
      </c>
      <c r="J32" s="15" t="s">
        <v>23</v>
      </c>
      <c r="K32" s="58">
        <v>22</v>
      </c>
      <c r="L32" s="58" t="s">
        <v>25</v>
      </c>
      <c r="M32" s="58">
        <v>2201</v>
      </c>
      <c r="N32" s="56" t="s">
        <v>1944</v>
      </c>
      <c r="O32" s="58">
        <v>2201017</v>
      </c>
      <c r="P32" s="56" t="s">
        <v>160</v>
      </c>
      <c r="Q32" s="6" t="s">
        <v>161</v>
      </c>
      <c r="R32" s="6" t="s">
        <v>162</v>
      </c>
      <c r="S32" s="58">
        <v>220101700</v>
      </c>
      <c r="T32" s="56" t="s">
        <v>167</v>
      </c>
      <c r="U32" s="56" t="s">
        <v>168</v>
      </c>
      <c r="V32" s="58" t="s">
        <v>33</v>
      </c>
      <c r="W32" s="58">
        <v>73059</v>
      </c>
      <c r="X32" s="58" t="s">
        <v>2140</v>
      </c>
      <c r="Y32" s="17">
        <v>73059</v>
      </c>
      <c r="Z32" s="17">
        <v>73059</v>
      </c>
      <c r="AA32" s="58">
        <v>100</v>
      </c>
      <c r="AB32" s="61">
        <v>495729359905.83002</v>
      </c>
      <c r="AC32" s="61">
        <v>557260585521.81396</v>
      </c>
      <c r="AD32" s="61">
        <v>520201479537.26648</v>
      </c>
      <c r="AE32" s="61">
        <v>509381049473.25</v>
      </c>
      <c r="AF32" s="62">
        <f t="shared" si="0"/>
        <v>102.75385939820335</v>
      </c>
      <c r="AG32" s="61">
        <v>0</v>
      </c>
      <c r="AH32" s="61">
        <v>0</v>
      </c>
      <c r="AI32" s="61">
        <v>0</v>
      </c>
      <c r="AJ32" s="61">
        <v>509381049473.25</v>
      </c>
      <c r="AK32" s="61">
        <v>0</v>
      </c>
      <c r="AL32" s="61">
        <v>0</v>
      </c>
      <c r="AM32" s="61">
        <v>0</v>
      </c>
      <c r="AN32" s="61">
        <v>0</v>
      </c>
      <c r="AO32" s="61">
        <v>0</v>
      </c>
      <c r="AP32" s="61">
        <v>0</v>
      </c>
      <c r="AQ32" s="61">
        <v>0</v>
      </c>
      <c r="AR32" s="61">
        <v>0</v>
      </c>
      <c r="AS32" s="56" t="s">
        <v>24</v>
      </c>
    </row>
    <row r="33" spans="1:45" customFormat="1" ht="51" hidden="1" customHeight="1" x14ac:dyDescent="0.35">
      <c r="A33" s="58">
        <v>23</v>
      </c>
      <c r="B33" s="56" t="s">
        <v>17</v>
      </c>
      <c r="C33" s="56" t="s">
        <v>18</v>
      </c>
      <c r="D33" s="56" t="s">
        <v>169</v>
      </c>
      <c r="E33" s="6" t="s">
        <v>2158</v>
      </c>
      <c r="F33" s="8">
        <v>0.57620000000000005</v>
      </c>
      <c r="G33" s="58">
        <v>2023</v>
      </c>
      <c r="H33" s="56" t="s">
        <v>158</v>
      </c>
      <c r="I33" s="6" t="s">
        <v>170</v>
      </c>
      <c r="J33" s="15" t="s">
        <v>23</v>
      </c>
      <c r="K33" s="58">
        <v>22</v>
      </c>
      <c r="L33" s="58" t="s">
        <v>25</v>
      </c>
      <c r="M33" s="58">
        <v>2201</v>
      </c>
      <c r="N33" s="56" t="s">
        <v>1944</v>
      </c>
      <c r="O33" s="58">
        <v>2201017</v>
      </c>
      <c r="P33" s="56" t="s">
        <v>160</v>
      </c>
      <c r="Q33" s="6" t="s">
        <v>161</v>
      </c>
      <c r="R33" s="6" t="s">
        <v>162</v>
      </c>
      <c r="S33" s="58">
        <v>220101700</v>
      </c>
      <c r="T33" s="56" t="s">
        <v>163</v>
      </c>
      <c r="U33" s="56" t="s">
        <v>171</v>
      </c>
      <c r="V33" s="58" t="s">
        <v>33</v>
      </c>
      <c r="W33" s="58">
        <v>45228</v>
      </c>
      <c r="X33" s="58" t="s">
        <v>2140</v>
      </c>
      <c r="Y33" s="17">
        <v>45228</v>
      </c>
      <c r="Z33" s="17">
        <v>45228</v>
      </c>
      <c r="AA33" s="58">
        <v>100</v>
      </c>
      <c r="AB33" s="61">
        <v>409813042088.63007</v>
      </c>
      <c r="AC33" s="61">
        <v>344978466198.28638</v>
      </c>
      <c r="AD33" s="61">
        <v>322036607625.50116</v>
      </c>
      <c r="AE33" s="61">
        <v>315240594658.01819</v>
      </c>
      <c r="AF33" s="62">
        <f t="shared" si="0"/>
        <v>76.923026424776708</v>
      </c>
      <c r="AG33" s="61">
        <v>0</v>
      </c>
      <c r="AH33" s="61">
        <v>0</v>
      </c>
      <c r="AI33" s="61">
        <v>0</v>
      </c>
      <c r="AJ33" s="61">
        <v>315240594658.01819</v>
      </c>
      <c r="AK33" s="61">
        <v>0</v>
      </c>
      <c r="AL33" s="61">
        <v>0</v>
      </c>
      <c r="AM33" s="61">
        <v>0</v>
      </c>
      <c r="AN33" s="61">
        <v>0</v>
      </c>
      <c r="AO33" s="61">
        <v>0</v>
      </c>
      <c r="AP33" s="61">
        <v>0</v>
      </c>
      <c r="AQ33" s="61">
        <v>0</v>
      </c>
      <c r="AR33" s="61">
        <v>0</v>
      </c>
      <c r="AS33" s="56" t="s">
        <v>24</v>
      </c>
    </row>
    <row r="34" spans="1:45" customFormat="1" ht="51" hidden="1" customHeight="1" x14ac:dyDescent="0.35">
      <c r="A34" s="58">
        <v>24</v>
      </c>
      <c r="B34" s="56" t="s">
        <v>17</v>
      </c>
      <c r="C34" s="56" t="s">
        <v>18</v>
      </c>
      <c r="D34" s="56" t="s">
        <v>172</v>
      </c>
      <c r="E34" s="6" t="s">
        <v>2159</v>
      </c>
      <c r="F34" s="8">
        <v>0.29330000000000001</v>
      </c>
      <c r="G34" s="58">
        <v>2023</v>
      </c>
      <c r="H34" s="56" t="s">
        <v>158</v>
      </c>
      <c r="I34" s="6" t="s">
        <v>173</v>
      </c>
      <c r="J34" s="15" t="s">
        <v>23</v>
      </c>
      <c r="K34" s="58">
        <v>22</v>
      </c>
      <c r="L34" s="58" t="s">
        <v>25</v>
      </c>
      <c r="M34" s="58">
        <v>2201</v>
      </c>
      <c r="N34" s="56" t="s">
        <v>1944</v>
      </c>
      <c r="O34" s="58">
        <v>2201017</v>
      </c>
      <c r="P34" s="56" t="s">
        <v>160</v>
      </c>
      <c r="Q34" s="6" t="s">
        <v>161</v>
      </c>
      <c r="R34" s="6" t="s">
        <v>162</v>
      </c>
      <c r="S34" s="58">
        <v>220101700</v>
      </c>
      <c r="T34" s="56" t="s">
        <v>167</v>
      </c>
      <c r="U34" s="56" t="s">
        <v>174</v>
      </c>
      <c r="V34" s="58" t="s">
        <v>33</v>
      </c>
      <c r="W34" s="58">
        <v>11554</v>
      </c>
      <c r="X34" s="58" t="s">
        <v>2140</v>
      </c>
      <c r="Y34" s="17">
        <v>11554</v>
      </c>
      <c r="Z34" s="17">
        <v>11554</v>
      </c>
      <c r="AA34" s="58">
        <v>100</v>
      </c>
      <c r="AB34" s="61">
        <v>98237206370.080002</v>
      </c>
      <c r="AC34" s="61">
        <v>88128619405.125153</v>
      </c>
      <c r="AD34" s="61">
        <v>82267864254.555588</v>
      </c>
      <c r="AE34" s="61">
        <v>80531746499.485764</v>
      </c>
      <c r="AF34" s="62">
        <f t="shared" si="0"/>
        <v>81.976828815862206</v>
      </c>
      <c r="AG34" s="61">
        <v>0</v>
      </c>
      <c r="AH34" s="61">
        <v>0</v>
      </c>
      <c r="AI34" s="61">
        <v>0</v>
      </c>
      <c r="AJ34" s="61">
        <v>80531746499.485764</v>
      </c>
      <c r="AK34" s="61">
        <v>0</v>
      </c>
      <c r="AL34" s="61">
        <v>0</v>
      </c>
      <c r="AM34" s="61">
        <v>0</v>
      </c>
      <c r="AN34" s="61">
        <v>0</v>
      </c>
      <c r="AO34" s="61">
        <v>0</v>
      </c>
      <c r="AP34" s="61">
        <v>0</v>
      </c>
      <c r="AQ34" s="61">
        <v>0</v>
      </c>
      <c r="AR34" s="61">
        <v>0</v>
      </c>
      <c r="AS34" s="56" t="s">
        <v>24</v>
      </c>
    </row>
    <row r="35" spans="1:45" customFormat="1" ht="38.25" hidden="1" customHeight="1" x14ac:dyDescent="0.35">
      <c r="A35" s="58">
        <v>25</v>
      </c>
      <c r="B35" s="56" t="s">
        <v>17</v>
      </c>
      <c r="C35" s="56" t="s">
        <v>18</v>
      </c>
      <c r="D35" s="56" t="s">
        <v>175</v>
      </c>
      <c r="E35" s="6" t="s">
        <v>176</v>
      </c>
      <c r="F35" s="8">
        <v>0.90739999999999998</v>
      </c>
      <c r="G35" s="58">
        <v>2023</v>
      </c>
      <c r="H35" s="56" t="s">
        <v>158</v>
      </c>
      <c r="I35" s="6" t="s">
        <v>177</v>
      </c>
      <c r="J35" s="15" t="s">
        <v>23</v>
      </c>
      <c r="K35" s="58">
        <v>22</v>
      </c>
      <c r="L35" s="58" t="s">
        <v>25</v>
      </c>
      <c r="M35" s="58">
        <v>2201</v>
      </c>
      <c r="N35" s="56" t="s">
        <v>1944</v>
      </c>
      <c r="O35" s="58">
        <v>2201017</v>
      </c>
      <c r="P35" s="56" t="s">
        <v>160</v>
      </c>
      <c r="Q35" s="6" t="s">
        <v>161</v>
      </c>
      <c r="R35" s="6" t="s">
        <v>162</v>
      </c>
      <c r="S35" s="58">
        <v>220101700</v>
      </c>
      <c r="T35" s="56" t="s">
        <v>167</v>
      </c>
      <c r="U35" s="56" t="s">
        <v>178</v>
      </c>
      <c r="V35" s="58" t="s">
        <v>33</v>
      </c>
      <c r="W35" s="58">
        <v>61428</v>
      </c>
      <c r="X35" s="58" t="s">
        <v>2140</v>
      </c>
      <c r="Y35" s="17">
        <v>61428</v>
      </c>
      <c r="Z35" s="17">
        <v>61428</v>
      </c>
      <c r="AA35" s="58">
        <v>100</v>
      </c>
      <c r="AB35" s="61">
        <v>417982376462.82001</v>
      </c>
      <c r="AC35" s="61">
        <v>470298960513.43933</v>
      </c>
      <c r="AD35" s="61">
        <v>438561562784.82471</v>
      </c>
      <c r="AE35" s="61">
        <v>429169062710.28021</v>
      </c>
      <c r="AF35" s="62">
        <f t="shared" si="0"/>
        <v>102.67635356833166</v>
      </c>
      <c r="AG35" s="61">
        <v>0</v>
      </c>
      <c r="AH35" s="61">
        <v>0</v>
      </c>
      <c r="AI35" s="61">
        <v>0</v>
      </c>
      <c r="AJ35" s="61">
        <v>429169062710.28021</v>
      </c>
      <c r="AK35" s="61">
        <v>0</v>
      </c>
      <c r="AL35" s="61">
        <v>0</v>
      </c>
      <c r="AM35" s="61">
        <v>0</v>
      </c>
      <c r="AN35" s="61">
        <v>0</v>
      </c>
      <c r="AO35" s="61">
        <v>0</v>
      </c>
      <c r="AP35" s="61">
        <v>0</v>
      </c>
      <c r="AQ35" s="61">
        <v>0</v>
      </c>
      <c r="AR35" s="61">
        <v>0</v>
      </c>
      <c r="AS35" s="56" t="s">
        <v>24</v>
      </c>
    </row>
    <row r="36" spans="1:45" customFormat="1" ht="234" hidden="1" customHeight="1" x14ac:dyDescent="0.35">
      <c r="A36" s="58">
        <v>26</v>
      </c>
      <c r="B36" s="56" t="s">
        <v>17</v>
      </c>
      <c r="C36" s="56" t="s">
        <v>18</v>
      </c>
      <c r="D36" s="56" t="s">
        <v>175</v>
      </c>
      <c r="E36" s="6" t="s">
        <v>176</v>
      </c>
      <c r="F36" s="8">
        <v>0.90739999999999998</v>
      </c>
      <c r="G36" s="58">
        <v>2023</v>
      </c>
      <c r="H36" s="56" t="s">
        <v>158</v>
      </c>
      <c r="I36" s="6" t="s">
        <v>177</v>
      </c>
      <c r="J36" s="8" t="s">
        <v>23</v>
      </c>
      <c r="K36" s="58">
        <v>22</v>
      </c>
      <c r="L36" s="58" t="s">
        <v>25</v>
      </c>
      <c r="M36" s="58" t="s">
        <v>26</v>
      </c>
      <c r="N36" s="56" t="s">
        <v>1944</v>
      </c>
      <c r="O36" s="58">
        <v>2201052</v>
      </c>
      <c r="P36" s="56" t="s">
        <v>179</v>
      </c>
      <c r="Q36" s="6" t="s">
        <v>180</v>
      </c>
      <c r="R36" s="58" t="s">
        <v>79</v>
      </c>
      <c r="S36" s="58">
        <v>220105200</v>
      </c>
      <c r="T36" s="56" t="s">
        <v>181</v>
      </c>
      <c r="U36" s="56" t="s">
        <v>1945</v>
      </c>
      <c r="V36" s="16" t="s">
        <v>33</v>
      </c>
      <c r="W36" s="16">
        <v>125</v>
      </c>
      <c r="X36" s="16" t="s">
        <v>2139</v>
      </c>
      <c r="Y36" s="58">
        <v>100</v>
      </c>
      <c r="Z36" s="58">
        <v>85.12</v>
      </c>
      <c r="AA36" s="58">
        <v>85.12</v>
      </c>
      <c r="AB36" s="61">
        <v>10308703770</v>
      </c>
      <c r="AC36" s="61">
        <v>19162745395.459999</v>
      </c>
      <c r="AD36" s="61">
        <v>13170812204.779999</v>
      </c>
      <c r="AE36" s="61">
        <v>15542420088.23</v>
      </c>
      <c r="AF36" s="62">
        <f t="shared" si="0"/>
        <v>150.76987791094513</v>
      </c>
      <c r="AG36" s="61">
        <v>6022199865.2299995</v>
      </c>
      <c r="AH36" s="61">
        <v>0</v>
      </c>
      <c r="AI36" s="61">
        <v>0</v>
      </c>
      <c r="AJ36" s="61">
        <v>1291000000</v>
      </c>
      <c r="AK36" s="61">
        <v>449220223</v>
      </c>
      <c r="AL36" s="61">
        <v>0</v>
      </c>
      <c r="AM36" s="61">
        <v>0</v>
      </c>
      <c r="AN36" s="61">
        <v>0</v>
      </c>
      <c r="AO36" s="61">
        <v>0</v>
      </c>
      <c r="AP36" s="61">
        <v>0</v>
      </c>
      <c r="AQ36" s="61">
        <v>0</v>
      </c>
      <c r="AR36" s="61">
        <v>7780000000</v>
      </c>
      <c r="AS36" s="56" t="s">
        <v>24</v>
      </c>
    </row>
    <row r="37" spans="1:45" customFormat="1" ht="38.25" hidden="1" customHeight="1" x14ac:dyDescent="0.35">
      <c r="A37" s="58">
        <v>27</v>
      </c>
      <c r="B37" s="56" t="s">
        <v>17</v>
      </c>
      <c r="C37" s="56" t="s">
        <v>18</v>
      </c>
      <c r="D37" s="56" t="s">
        <v>175</v>
      </c>
      <c r="E37" s="6" t="s">
        <v>176</v>
      </c>
      <c r="F37" s="8">
        <v>0.90739999999999998</v>
      </c>
      <c r="G37" s="58">
        <v>2023</v>
      </c>
      <c r="H37" s="56" t="s">
        <v>158</v>
      </c>
      <c r="I37" s="6" t="s">
        <v>177</v>
      </c>
      <c r="J37" s="15" t="s">
        <v>23</v>
      </c>
      <c r="K37" s="58">
        <v>22</v>
      </c>
      <c r="L37" s="58" t="s">
        <v>25</v>
      </c>
      <c r="M37" s="58" t="s">
        <v>26</v>
      </c>
      <c r="N37" s="56" t="s">
        <v>1944</v>
      </c>
      <c r="O37" s="6" t="s">
        <v>2176</v>
      </c>
      <c r="P37" s="6" t="s">
        <v>2177</v>
      </c>
      <c r="Q37" s="6" t="s">
        <v>2178</v>
      </c>
      <c r="R37" s="6" t="s">
        <v>1382</v>
      </c>
      <c r="S37" s="6" t="s">
        <v>2179</v>
      </c>
      <c r="T37" s="6" t="s">
        <v>2180</v>
      </c>
      <c r="U37" s="56" t="s">
        <v>2081</v>
      </c>
      <c r="V37" s="16" t="s">
        <v>33</v>
      </c>
      <c r="W37" s="16">
        <v>25</v>
      </c>
      <c r="X37" s="16" t="s">
        <v>2139</v>
      </c>
      <c r="Y37" s="58">
        <v>20</v>
      </c>
      <c r="Z37" s="58">
        <v>9</v>
      </c>
      <c r="AA37" s="58">
        <v>45</v>
      </c>
      <c r="AB37" s="61">
        <v>2158729900</v>
      </c>
      <c r="AC37" s="61">
        <v>136232600.25</v>
      </c>
      <c r="AD37" s="61">
        <v>136232600.25</v>
      </c>
      <c r="AE37" s="76">
        <v>136232600.25</v>
      </c>
      <c r="AF37" s="62">
        <f t="shared" si="0"/>
        <v>6.3107756208870782</v>
      </c>
      <c r="AG37" s="61">
        <v>136232600.25</v>
      </c>
      <c r="AH37" s="61">
        <v>0</v>
      </c>
      <c r="AI37" s="61">
        <v>0</v>
      </c>
      <c r="AJ37" s="61">
        <v>0</v>
      </c>
      <c r="AK37" s="61">
        <v>0</v>
      </c>
      <c r="AL37" s="61">
        <v>0</v>
      </c>
      <c r="AM37" s="61">
        <v>0</v>
      </c>
      <c r="AN37" s="61">
        <v>0</v>
      </c>
      <c r="AO37" s="61">
        <v>0</v>
      </c>
      <c r="AP37" s="61">
        <v>0</v>
      </c>
      <c r="AQ37" s="61">
        <v>0</v>
      </c>
      <c r="AR37" s="61">
        <v>0</v>
      </c>
      <c r="AS37" s="56" t="s">
        <v>24</v>
      </c>
    </row>
    <row r="38" spans="1:45" customFormat="1" ht="51" hidden="1" customHeight="1" x14ac:dyDescent="0.35">
      <c r="A38" s="58">
        <v>28</v>
      </c>
      <c r="B38" s="56" t="s">
        <v>17</v>
      </c>
      <c r="C38" s="56" t="s">
        <v>18</v>
      </c>
      <c r="D38" s="56" t="s">
        <v>175</v>
      </c>
      <c r="E38" s="6" t="s">
        <v>176</v>
      </c>
      <c r="F38" s="8">
        <v>0.90739999999999998</v>
      </c>
      <c r="G38" s="58">
        <v>2023</v>
      </c>
      <c r="H38" s="56" t="s">
        <v>158</v>
      </c>
      <c r="I38" s="6" t="s">
        <v>177</v>
      </c>
      <c r="J38" s="15" t="s">
        <v>23</v>
      </c>
      <c r="K38" s="58">
        <v>22</v>
      </c>
      <c r="L38" s="58" t="s">
        <v>25</v>
      </c>
      <c r="M38" s="58" t="s">
        <v>26</v>
      </c>
      <c r="N38" s="56" t="s">
        <v>1944</v>
      </c>
      <c r="O38" s="59">
        <v>2201002</v>
      </c>
      <c r="P38" s="56" t="s">
        <v>2143</v>
      </c>
      <c r="Q38" s="6" t="s">
        <v>185</v>
      </c>
      <c r="R38" s="12" t="s">
        <v>186</v>
      </c>
      <c r="S38" s="12">
        <v>220100200</v>
      </c>
      <c r="T38" s="12" t="s">
        <v>187</v>
      </c>
      <c r="U38" s="56" t="s">
        <v>188</v>
      </c>
      <c r="V38" s="16" t="s">
        <v>33</v>
      </c>
      <c r="W38" s="16">
        <v>2</v>
      </c>
      <c r="X38" s="16" t="s">
        <v>2139</v>
      </c>
      <c r="Y38" s="58">
        <v>6</v>
      </c>
      <c r="Z38" s="58">
        <v>6</v>
      </c>
      <c r="AA38" s="58">
        <v>100</v>
      </c>
      <c r="AB38" s="61">
        <v>99000000</v>
      </c>
      <c r="AC38" s="61">
        <v>163650000</v>
      </c>
      <c r="AD38" s="61">
        <v>78500000</v>
      </c>
      <c r="AE38" s="61">
        <v>44771666</v>
      </c>
      <c r="AF38" s="62">
        <f t="shared" si="0"/>
        <v>45.223905050505053</v>
      </c>
      <c r="AG38" s="61">
        <v>44771666</v>
      </c>
      <c r="AH38" s="61">
        <v>0</v>
      </c>
      <c r="AI38" s="61">
        <v>0</v>
      </c>
      <c r="AJ38" s="61">
        <v>0</v>
      </c>
      <c r="AK38" s="61">
        <v>0</v>
      </c>
      <c r="AL38" s="61">
        <v>0</v>
      </c>
      <c r="AM38" s="61">
        <v>0</v>
      </c>
      <c r="AN38" s="61">
        <v>0</v>
      </c>
      <c r="AO38" s="61">
        <v>0</v>
      </c>
      <c r="AP38" s="61">
        <v>0</v>
      </c>
      <c r="AQ38" s="61">
        <v>0</v>
      </c>
      <c r="AR38" s="61">
        <v>0</v>
      </c>
      <c r="AS38" s="56" t="s">
        <v>24</v>
      </c>
    </row>
    <row r="39" spans="1:45" customFormat="1" ht="71.25" hidden="1" customHeight="1" x14ac:dyDescent="0.35">
      <c r="A39" s="58">
        <v>29</v>
      </c>
      <c r="B39" s="56" t="s">
        <v>17</v>
      </c>
      <c r="C39" s="56" t="s">
        <v>18</v>
      </c>
      <c r="D39" s="56" t="s">
        <v>175</v>
      </c>
      <c r="E39" s="6" t="s">
        <v>176</v>
      </c>
      <c r="F39" s="8">
        <v>0.90739999999999998</v>
      </c>
      <c r="G39" s="58">
        <v>2023</v>
      </c>
      <c r="H39" s="56" t="s">
        <v>158</v>
      </c>
      <c r="I39" s="6" t="s">
        <v>177</v>
      </c>
      <c r="J39" s="15" t="s">
        <v>23</v>
      </c>
      <c r="K39" s="58">
        <v>22</v>
      </c>
      <c r="L39" s="58" t="s">
        <v>25</v>
      </c>
      <c r="M39" s="58">
        <v>2201</v>
      </c>
      <c r="N39" s="56" t="s">
        <v>1944</v>
      </c>
      <c r="O39" s="59" t="s">
        <v>189</v>
      </c>
      <c r="P39" s="12" t="s">
        <v>190</v>
      </c>
      <c r="Q39" s="6" t="s">
        <v>191</v>
      </c>
      <c r="R39" s="6" t="s">
        <v>79</v>
      </c>
      <c r="S39" s="59" t="s">
        <v>192</v>
      </c>
      <c r="T39" s="12" t="s">
        <v>193</v>
      </c>
      <c r="U39" s="56" t="s">
        <v>194</v>
      </c>
      <c r="V39" s="16" t="s">
        <v>33</v>
      </c>
      <c r="W39" s="16">
        <v>136</v>
      </c>
      <c r="X39" s="16" t="s">
        <v>2139</v>
      </c>
      <c r="Y39" s="68">
        <v>355</v>
      </c>
      <c r="Z39" s="58">
        <v>216</v>
      </c>
      <c r="AA39" s="84">
        <v>60.845070422535208</v>
      </c>
      <c r="AB39" s="61">
        <v>3300092791.6629</v>
      </c>
      <c r="AC39" s="61">
        <v>6346739146</v>
      </c>
      <c r="AD39" s="61">
        <v>5831331138</v>
      </c>
      <c r="AE39" s="61">
        <v>3217292184</v>
      </c>
      <c r="AF39" s="62">
        <f t="shared" si="0"/>
        <v>97.490961227754539</v>
      </c>
      <c r="AG39" s="61">
        <v>0</v>
      </c>
      <c r="AH39" s="61">
        <v>0</v>
      </c>
      <c r="AI39" s="61">
        <v>0</v>
      </c>
      <c r="AJ39" s="61">
        <v>120150567</v>
      </c>
      <c r="AK39" s="61">
        <v>3097141617</v>
      </c>
      <c r="AL39" s="61">
        <v>0</v>
      </c>
      <c r="AM39" s="61">
        <v>0</v>
      </c>
      <c r="AN39" s="61">
        <v>0</v>
      </c>
      <c r="AO39" s="61">
        <v>0</v>
      </c>
      <c r="AP39" s="61">
        <v>0</v>
      </c>
      <c r="AQ39" s="61">
        <v>0</v>
      </c>
      <c r="AR39" s="61">
        <v>0</v>
      </c>
      <c r="AS39" s="56" t="s">
        <v>24</v>
      </c>
    </row>
    <row r="40" spans="1:45" customFormat="1" ht="99.75" hidden="1" customHeight="1" x14ac:dyDescent="0.35">
      <c r="A40" s="58">
        <v>30</v>
      </c>
      <c r="B40" s="56" t="s">
        <v>17</v>
      </c>
      <c r="C40" s="56" t="s">
        <v>18</v>
      </c>
      <c r="D40" s="56" t="s">
        <v>175</v>
      </c>
      <c r="E40" s="6" t="s">
        <v>176</v>
      </c>
      <c r="F40" s="8">
        <v>0.90739999999999998</v>
      </c>
      <c r="G40" s="58">
        <v>2023</v>
      </c>
      <c r="H40" s="56" t="s">
        <v>158</v>
      </c>
      <c r="I40" s="6" t="s">
        <v>177</v>
      </c>
      <c r="J40" s="15" t="s">
        <v>23</v>
      </c>
      <c r="K40" s="58">
        <v>22</v>
      </c>
      <c r="L40" s="58" t="s">
        <v>25</v>
      </c>
      <c r="M40" s="58" t="s">
        <v>26</v>
      </c>
      <c r="N40" s="56" t="s">
        <v>1944</v>
      </c>
      <c r="O40" s="58" t="s">
        <v>195</v>
      </c>
      <c r="P40" s="56" t="s">
        <v>196</v>
      </c>
      <c r="Q40" s="6" t="s">
        <v>197</v>
      </c>
      <c r="R40" s="58" t="s">
        <v>198</v>
      </c>
      <c r="S40" s="59">
        <v>220104900</v>
      </c>
      <c r="T40" s="12" t="s">
        <v>199</v>
      </c>
      <c r="U40" s="56" t="s">
        <v>1954</v>
      </c>
      <c r="V40" s="58" t="s">
        <v>33</v>
      </c>
      <c r="W40" s="58">
        <v>9531</v>
      </c>
      <c r="X40" s="58" t="s">
        <v>2139</v>
      </c>
      <c r="Y40" s="69">
        <v>1250</v>
      </c>
      <c r="Z40" s="17">
        <v>2726</v>
      </c>
      <c r="AA40" s="58">
        <v>218.08</v>
      </c>
      <c r="AB40" s="61">
        <v>1351975498</v>
      </c>
      <c r="AC40" s="61">
        <v>2992401599</v>
      </c>
      <c r="AD40" s="61">
        <v>2094681119</v>
      </c>
      <c r="AE40" s="61">
        <v>2937431127</v>
      </c>
      <c r="AF40" s="62">
        <f t="shared" si="0"/>
        <v>217.26955343091578</v>
      </c>
      <c r="AG40" s="61">
        <v>2803833359</v>
      </c>
      <c r="AH40" s="61">
        <v>0</v>
      </c>
      <c r="AI40" s="61">
        <v>0</v>
      </c>
      <c r="AJ40" s="61">
        <v>131997768</v>
      </c>
      <c r="AK40" s="61">
        <v>0</v>
      </c>
      <c r="AL40" s="61">
        <v>0</v>
      </c>
      <c r="AM40" s="61">
        <v>0</v>
      </c>
      <c r="AN40" s="61">
        <v>0</v>
      </c>
      <c r="AO40" s="61">
        <v>0</v>
      </c>
      <c r="AP40" s="61">
        <v>0</v>
      </c>
      <c r="AQ40" s="61">
        <v>0</v>
      </c>
      <c r="AR40" s="61">
        <v>1600000</v>
      </c>
      <c r="AS40" s="56" t="s">
        <v>24</v>
      </c>
    </row>
    <row r="41" spans="1:45" customFormat="1" ht="51" hidden="1" customHeight="1" x14ac:dyDescent="0.35">
      <c r="A41" s="58">
        <v>31</v>
      </c>
      <c r="B41" s="56" t="s">
        <v>17</v>
      </c>
      <c r="C41" s="56" t="s">
        <v>18</v>
      </c>
      <c r="D41" s="56" t="s">
        <v>200</v>
      </c>
      <c r="E41" s="6" t="s">
        <v>201</v>
      </c>
      <c r="F41" s="8">
        <v>4.2200000000000001E-2</v>
      </c>
      <c r="G41" s="58">
        <v>2023</v>
      </c>
      <c r="H41" s="56" t="s">
        <v>202</v>
      </c>
      <c r="I41" s="6" t="s">
        <v>210</v>
      </c>
      <c r="J41" s="15" t="s">
        <v>23</v>
      </c>
      <c r="K41" s="58">
        <v>22</v>
      </c>
      <c r="L41" s="58" t="s">
        <v>25</v>
      </c>
      <c r="M41" s="58">
        <v>2201</v>
      </c>
      <c r="N41" s="56" t="s">
        <v>1944</v>
      </c>
      <c r="O41" s="58">
        <v>2201017</v>
      </c>
      <c r="P41" s="56" t="s">
        <v>160</v>
      </c>
      <c r="Q41" s="6" t="s">
        <v>161</v>
      </c>
      <c r="R41" s="6" t="s">
        <v>162</v>
      </c>
      <c r="S41" s="58">
        <v>220101700</v>
      </c>
      <c r="T41" s="56" t="s">
        <v>167</v>
      </c>
      <c r="U41" s="56" t="s">
        <v>203</v>
      </c>
      <c r="V41" s="58" t="s">
        <v>33</v>
      </c>
      <c r="W41" s="17">
        <v>13459</v>
      </c>
      <c r="X41" s="58" t="s">
        <v>2139</v>
      </c>
      <c r="Y41" s="58">
        <v>150</v>
      </c>
      <c r="Z41" s="58">
        <v>150</v>
      </c>
      <c r="AA41" s="58">
        <v>100</v>
      </c>
      <c r="AB41" s="61">
        <v>3701045808</v>
      </c>
      <c r="AC41" s="61">
        <v>809710493.49729228</v>
      </c>
      <c r="AD41" s="61">
        <v>361448656.30594343</v>
      </c>
      <c r="AE41" s="61">
        <v>355302944.38626325</v>
      </c>
      <c r="AF41" s="62">
        <f t="shared" si="0"/>
        <v>9.6000688134758505</v>
      </c>
      <c r="AG41" s="61">
        <v>0</v>
      </c>
      <c r="AH41" s="61">
        <v>0</v>
      </c>
      <c r="AI41" s="61">
        <v>0</v>
      </c>
      <c r="AJ41" s="61">
        <v>355302944.38626325</v>
      </c>
      <c r="AK41" s="61">
        <v>0</v>
      </c>
      <c r="AL41" s="61">
        <v>0</v>
      </c>
      <c r="AM41" s="61">
        <v>0</v>
      </c>
      <c r="AN41" s="61">
        <v>0</v>
      </c>
      <c r="AO41" s="61">
        <v>0</v>
      </c>
      <c r="AP41" s="61">
        <v>0</v>
      </c>
      <c r="AQ41" s="61">
        <v>0</v>
      </c>
      <c r="AR41" s="61">
        <v>0</v>
      </c>
      <c r="AS41" s="56" t="s">
        <v>24</v>
      </c>
    </row>
    <row r="42" spans="1:45" customFormat="1" ht="38.25" hidden="1" customHeight="1" x14ac:dyDescent="0.35">
      <c r="A42" s="58">
        <v>32</v>
      </c>
      <c r="B42" s="56" t="s">
        <v>17</v>
      </c>
      <c r="C42" s="56" t="s">
        <v>18</v>
      </c>
      <c r="D42" s="56" t="s">
        <v>200</v>
      </c>
      <c r="E42" s="6" t="s">
        <v>201</v>
      </c>
      <c r="F42" s="8">
        <v>4.2200000000000001E-2</v>
      </c>
      <c r="G42" s="58">
        <v>2023</v>
      </c>
      <c r="H42" s="56" t="s">
        <v>204</v>
      </c>
      <c r="I42" s="6" t="s">
        <v>210</v>
      </c>
      <c r="J42" s="15" t="s">
        <v>23</v>
      </c>
      <c r="K42" s="58">
        <v>22</v>
      </c>
      <c r="L42" s="58" t="s">
        <v>25</v>
      </c>
      <c r="M42" s="58">
        <v>2201</v>
      </c>
      <c r="N42" s="56" t="s">
        <v>1944</v>
      </c>
      <c r="O42" s="58">
        <v>2201082</v>
      </c>
      <c r="P42" s="56" t="s">
        <v>205</v>
      </c>
      <c r="Q42" s="6" t="s">
        <v>206</v>
      </c>
      <c r="R42" s="6" t="s">
        <v>79</v>
      </c>
      <c r="S42" s="58">
        <v>220108200</v>
      </c>
      <c r="T42" s="56" t="s">
        <v>207</v>
      </c>
      <c r="U42" s="56" t="s">
        <v>208</v>
      </c>
      <c r="V42" s="16" t="s">
        <v>33</v>
      </c>
      <c r="W42" s="16">
        <v>22</v>
      </c>
      <c r="X42" s="16" t="s">
        <v>2140</v>
      </c>
      <c r="Y42" s="68">
        <v>22</v>
      </c>
      <c r="Z42" s="58">
        <v>19</v>
      </c>
      <c r="AA42" s="84">
        <v>86.36363636363636</v>
      </c>
      <c r="AB42" s="61">
        <v>969769200</v>
      </c>
      <c r="AC42" s="61">
        <v>0</v>
      </c>
      <c r="AD42" s="61">
        <v>0</v>
      </c>
      <c r="AE42" s="61">
        <v>1233116194</v>
      </c>
      <c r="AF42" s="62">
        <f t="shared" si="0"/>
        <v>127.15563600081339</v>
      </c>
      <c r="AG42" s="61">
        <v>0</v>
      </c>
      <c r="AH42" s="61">
        <v>0</v>
      </c>
      <c r="AI42" s="61">
        <v>0</v>
      </c>
      <c r="AJ42" s="61">
        <v>1233116194</v>
      </c>
      <c r="AK42" s="61">
        <v>0</v>
      </c>
      <c r="AL42" s="61">
        <v>0</v>
      </c>
      <c r="AM42" s="61">
        <v>0</v>
      </c>
      <c r="AN42" s="61">
        <v>0</v>
      </c>
      <c r="AO42" s="61">
        <v>0</v>
      </c>
      <c r="AP42" s="61">
        <v>0</v>
      </c>
      <c r="AQ42" s="61">
        <v>0</v>
      </c>
      <c r="AR42" s="61">
        <v>0</v>
      </c>
      <c r="AS42" s="56" t="s">
        <v>24</v>
      </c>
    </row>
    <row r="43" spans="1:45" customFormat="1" ht="51" hidden="1" customHeight="1" x14ac:dyDescent="0.35">
      <c r="A43" s="58">
        <v>33</v>
      </c>
      <c r="B43" s="56" t="s">
        <v>17</v>
      </c>
      <c r="C43" s="56" t="s">
        <v>18</v>
      </c>
      <c r="D43" s="56" t="s">
        <v>200</v>
      </c>
      <c r="E43" s="6" t="s">
        <v>201</v>
      </c>
      <c r="F43" s="8">
        <v>4.2200000000000001E-2</v>
      </c>
      <c r="G43" s="58">
        <v>2023</v>
      </c>
      <c r="H43" s="56" t="s">
        <v>209</v>
      </c>
      <c r="I43" s="6" t="s">
        <v>210</v>
      </c>
      <c r="J43" s="15" t="s">
        <v>23</v>
      </c>
      <c r="K43" s="58">
        <v>22</v>
      </c>
      <c r="L43" s="58" t="s">
        <v>25</v>
      </c>
      <c r="M43" s="58">
        <v>2201</v>
      </c>
      <c r="N43" s="56" t="s">
        <v>1944</v>
      </c>
      <c r="O43" s="18">
        <v>2201068</v>
      </c>
      <c r="P43" s="56" t="s">
        <v>211</v>
      </c>
      <c r="Q43" s="6" t="s">
        <v>212</v>
      </c>
      <c r="R43" s="6" t="s">
        <v>213</v>
      </c>
      <c r="S43" s="18">
        <v>220106800</v>
      </c>
      <c r="T43" s="56" t="s">
        <v>214</v>
      </c>
      <c r="U43" s="56" t="s">
        <v>2249</v>
      </c>
      <c r="V43" s="16" t="s">
        <v>33</v>
      </c>
      <c r="W43" s="16">
        <v>554</v>
      </c>
      <c r="X43" s="16" t="s">
        <v>2139</v>
      </c>
      <c r="Y43" s="68">
        <v>354</v>
      </c>
      <c r="Z43" s="58">
        <v>354</v>
      </c>
      <c r="AA43" s="58">
        <v>100</v>
      </c>
      <c r="AB43" s="61">
        <v>400000000</v>
      </c>
      <c r="AC43" s="61">
        <v>392124837</v>
      </c>
      <c r="AD43" s="61">
        <v>333324837</v>
      </c>
      <c r="AE43" s="61">
        <v>587601747</v>
      </c>
      <c r="AF43" s="62">
        <f t="shared" ref="AF43:AF74" si="1">SUM(AE43/AB43*100)</f>
        <v>146.90043674999998</v>
      </c>
      <c r="AG43" s="61">
        <v>555004237</v>
      </c>
      <c r="AH43" s="61">
        <v>0</v>
      </c>
      <c r="AI43" s="61">
        <v>0</v>
      </c>
      <c r="AJ43" s="61">
        <v>32597510</v>
      </c>
      <c r="AK43" s="61">
        <v>0</v>
      </c>
      <c r="AL43" s="61">
        <v>0</v>
      </c>
      <c r="AM43" s="61">
        <v>0</v>
      </c>
      <c r="AN43" s="61">
        <v>0</v>
      </c>
      <c r="AO43" s="61">
        <v>0</v>
      </c>
      <c r="AP43" s="61">
        <v>0</v>
      </c>
      <c r="AQ43" s="61">
        <v>0</v>
      </c>
      <c r="AR43" s="61">
        <v>0</v>
      </c>
      <c r="AS43" s="56" t="s">
        <v>24</v>
      </c>
    </row>
    <row r="44" spans="1:45" customFormat="1" ht="77.25" hidden="1" customHeight="1" x14ac:dyDescent="0.35">
      <c r="A44" s="58">
        <v>34</v>
      </c>
      <c r="B44" s="56" t="s">
        <v>17</v>
      </c>
      <c r="C44" s="56" t="s">
        <v>18</v>
      </c>
      <c r="D44" s="56" t="s">
        <v>200</v>
      </c>
      <c r="E44" s="6" t="s">
        <v>201</v>
      </c>
      <c r="F44" s="8">
        <v>4.2200000000000001E-2</v>
      </c>
      <c r="G44" s="58">
        <v>2023</v>
      </c>
      <c r="H44" s="56" t="s">
        <v>209</v>
      </c>
      <c r="I44" s="6" t="s">
        <v>1942</v>
      </c>
      <c r="J44" s="15" t="s">
        <v>23</v>
      </c>
      <c r="K44" s="58">
        <v>22</v>
      </c>
      <c r="L44" s="58" t="s">
        <v>25</v>
      </c>
      <c r="M44" s="58">
        <v>2201</v>
      </c>
      <c r="N44" s="56" t="s">
        <v>1944</v>
      </c>
      <c r="O44" s="58">
        <v>2201055</v>
      </c>
      <c r="P44" s="56" t="s">
        <v>215</v>
      </c>
      <c r="Q44" s="6" t="s">
        <v>216</v>
      </c>
      <c r="R44" s="6" t="s">
        <v>217</v>
      </c>
      <c r="S44" s="58">
        <v>220105500</v>
      </c>
      <c r="T44" s="56" t="s">
        <v>218</v>
      </c>
      <c r="U44" s="56" t="s">
        <v>2250</v>
      </c>
      <c r="V44" s="16" t="s">
        <v>33</v>
      </c>
      <c r="W44" s="16">
        <v>20</v>
      </c>
      <c r="X44" s="16" t="s">
        <v>2139</v>
      </c>
      <c r="Y44" s="68">
        <v>5</v>
      </c>
      <c r="Z44" s="68">
        <v>7</v>
      </c>
      <c r="AA44" s="58">
        <v>140</v>
      </c>
      <c r="AB44" s="61">
        <v>10076392</v>
      </c>
      <c r="AC44" s="61">
        <v>14218961</v>
      </c>
      <c r="AD44" s="61">
        <v>14218961</v>
      </c>
      <c r="AE44" s="61">
        <v>200000</v>
      </c>
      <c r="AF44" s="62">
        <f t="shared" si="1"/>
        <v>1.9848374299054661</v>
      </c>
      <c r="AG44" s="61">
        <v>0</v>
      </c>
      <c r="AH44" s="61">
        <v>0</v>
      </c>
      <c r="AI44" s="61">
        <v>0</v>
      </c>
      <c r="AJ44" s="61">
        <v>0</v>
      </c>
      <c r="AK44" s="61">
        <v>0</v>
      </c>
      <c r="AL44" s="61">
        <v>0</v>
      </c>
      <c r="AM44" s="61">
        <v>0</v>
      </c>
      <c r="AN44" s="61">
        <v>0</v>
      </c>
      <c r="AO44" s="61">
        <v>0</v>
      </c>
      <c r="AP44" s="61">
        <v>0</v>
      </c>
      <c r="AQ44" s="61">
        <v>0</v>
      </c>
      <c r="AR44" s="61">
        <v>200000</v>
      </c>
      <c r="AS44" s="56" t="s">
        <v>24</v>
      </c>
    </row>
    <row r="45" spans="1:45" customFormat="1" ht="38.25" hidden="1" customHeight="1" x14ac:dyDescent="0.35">
      <c r="A45" s="58">
        <v>35</v>
      </c>
      <c r="B45" s="56" t="s">
        <v>17</v>
      </c>
      <c r="C45" s="56" t="s">
        <v>18</v>
      </c>
      <c r="D45" s="56" t="s">
        <v>200</v>
      </c>
      <c r="E45" s="6" t="s">
        <v>201</v>
      </c>
      <c r="F45" s="8">
        <v>4.2200000000000001E-2</v>
      </c>
      <c r="G45" s="58">
        <v>2023</v>
      </c>
      <c r="H45" s="56" t="s">
        <v>209</v>
      </c>
      <c r="I45" s="6" t="s">
        <v>1942</v>
      </c>
      <c r="J45" s="15" t="s">
        <v>23</v>
      </c>
      <c r="K45" s="58">
        <v>22</v>
      </c>
      <c r="L45" s="58" t="s">
        <v>25</v>
      </c>
      <c r="M45" s="58">
        <v>2201</v>
      </c>
      <c r="N45" s="56" t="s">
        <v>1944</v>
      </c>
      <c r="O45" s="58">
        <v>2201079</v>
      </c>
      <c r="P45" s="56" t="s">
        <v>220</v>
      </c>
      <c r="Q45" s="6" t="s">
        <v>2175</v>
      </c>
      <c r="R45" s="6" t="s">
        <v>42</v>
      </c>
      <c r="S45" s="58">
        <v>220107900</v>
      </c>
      <c r="T45" s="56" t="s">
        <v>221</v>
      </c>
      <c r="U45" s="56" t="s">
        <v>222</v>
      </c>
      <c r="V45" s="16" t="s">
        <v>33</v>
      </c>
      <c r="W45" s="16">
        <v>169297</v>
      </c>
      <c r="X45" s="16" t="s">
        <v>2140</v>
      </c>
      <c r="Y45" s="69">
        <v>162635</v>
      </c>
      <c r="Z45" s="17">
        <v>163721</v>
      </c>
      <c r="AA45" s="84">
        <v>100.66775294370831</v>
      </c>
      <c r="AB45" s="61">
        <v>144745888309.74002</v>
      </c>
      <c r="AC45" s="61">
        <v>133151503207.56999</v>
      </c>
      <c r="AD45" s="61">
        <v>127331020297.7</v>
      </c>
      <c r="AE45" s="61">
        <v>97652160751.050003</v>
      </c>
      <c r="AF45" s="62">
        <f t="shared" si="1"/>
        <v>67.464549004725654</v>
      </c>
      <c r="AG45" s="61">
        <v>67759143482</v>
      </c>
      <c r="AH45" s="61">
        <v>0</v>
      </c>
      <c r="AI45" s="61">
        <v>0</v>
      </c>
      <c r="AJ45" s="61">
        <v>0</v>
      </c>
      <c r="AK45" s="61">
        <v>29893017269.049999</v>
      </c>
      <c r="AL45" s="61">
        <v>0</v>
      </c>
      <c r="AM45" s="61">
        <v>0</v>
      </c>
      <c r="AN45" s="61">
        <v>0</v>
      </c>
      <c r="AO45" s="61">
        <v>0</v>
      </c>
      <c r="AP45" s="61">
        <v>0</v>
      </c>
      <c r="AQ45" s="61">
        <v>0</v>
      </c>
      <c r="AR45" s="61">
        <v>0</v>
      </c>
      <c r="AS45" s="56" t="s">
        <v>24</v>
      </c>
    </row>
    <row r="46" spans="1:45" customFormat="1" ht="38.25" hidden="1" customHeight="1" x14ac:dyDescent="0.35">
      <c r="A46" s="58">
        <v>36</v>
      </c>
      <c r="B46" s="56" t="s">
        <v>17</v>
      </c>
      <c r="C46" s="56" t="s">
        <v>18</v>
      </c>
      <c r="D46" s="56" t="s">
        <v>223</v>
      </c>
      <c r="E46" s="6" t="s">
        <v>224</v>
      </c>
      <c r="F46" s="8">
        <v>6.6199999999999995E-2</v>
      </c>
      <c r="G46" s="58">
        <v>2023</v>
      </c>
      <c r="H46" s="56" t="s">
        <v>225</v>
      </c>
      <c r="I46" s="6" t="s">
        <v>226</v>
      </c>
      <c r="J46" s="15" t="s">
        <v>23</v>
      </c>
      <c r="K46" s="58">
        <v>22</v>
      </c>
      <c r="L46" s="58" t="s">
        <v>25</v>
      </c>
      <c r="M46" s="58">
        <v>2201</v>
      </c>
      <c r="N46" s="56" t="s">
        <v>1944</v>
      </c>
      <c r="O46" s="58">
        <v>2201089</v>
      </c>
      <c r="P46" s="56" t="s">
        <v>227</v>
      </c>
      <c r="Q46" s="6" t="s">
        <v>228</v>
      </c>
      <c r="R46" s="6" t="s">
        <v>229</v>
      </c>
      <c r="S46" s="13">
        <v>220108900</v>
      </c>
      <c r="T46" s="12" t="s">
        <v>230</v>
      </c>
      <c r="U46" s="56" t="s">
        <v>231</v>
      </c>
      <c r="V46" s="58" t="s">
        <v>33</v>
      </c>
      <c r="W46" s="58">
        <v>500</v>
      </c>
      <c r="X46" s="58" t="s">
        <v>2140</v>
      </c>
      <c r="Y46" s="68">
        <v>500</v>
      </c>
      <c r="Z46" s="58">
        <v>500</v>
      </c>
      <c r="AA46" s="58">
        <v>100</v>
      </c>
      <c r="AB46" s="61">
        <v>1550263938</v>
      </c>
      <c r="AC46" s="61">
        <v>1754315125</v>
      </c>
      <c r="AD46" s="61">
        <v>1176210056</v>
      </c>
      <c r="AE46" s="61">
        <v>1013954179</v>
      </c>
      <c r="AF46" s="62">
        <f t="shared" si="1"/>
        <v>65.405261268484722</v>
      </c>
      <c r="AG46" s="61">
        <v>0</v>
      </c>
      <c r="AH46" s="61">
        <v>0</v>
      </c>
      <c r="AI46" s="61">
        <v>0</v>
      </c>
      <c r="AJ46" s="61">
        <v>1013954179</v>
      </c>
      <c r="AK46" s="61">
        <v>0</v>
      </c>
      <c r="AL46" s="61">
        <v>0</v>
      </c>
      <c r="AM46" s="61">
        <v>0</v>
      </c>
      <c r="AN46" s="61">
        <v>0</v>
      </c>
      <c r="AO46" s="61">
        <v>0</v>
      </c>
      <c r="AP46" s="61">
        <v>0</v>
      </c>
      <c r="AQ46" s="61">
        <v>0</v>
      </c>
      <c r="AR46" s="61">
        <v>0</v>
      </c>
      <c r="AS46" s="56" t="s">
        <v>24</v>
      </c>
    </row>
    <row r="47" spans="1:45" customFormat="1" ht="38.25" hidden="1" customHeight="1" x14ac:dyDescent="0.35">
      <c r="A47" s="58">
        <v>37</v>
      </c>
      <c r="B47" s="56" t="s">
        <v>17</v>
      </c>
      <c r="C47" s="56" t="s">
        <v>18</v>
      </c>
      <c r="D47" s="56" t="s">
        <v>232</v>
      </c>
      <c r="E47" s="6" t="s">
        <v>233</v>
      </c>
      <c r="F47" s="8">
        <v>5.8099999999999999E-2</v>
      </c>
      <c r="G47" s="58">
        <v>2020</v>
      </c>
      <c r="H47" s="56" t="s">
        <v>234</v>
      </c>
      <c r="I47" s="6" t="s">
        <v>235</v>
      </c>
      <c r="J47" s="15" t="s">
        <v>23</v>
      </c>
      <c r="K47" s="58">
        <v>22</v>
      </c>
      <c r="L47" s="58" t="s">
        <v>25</v>
      </c>
      <c r="M47" s="6" t="s">
        <v>26</v>
      </c>
      <c r="N47" s="56" t="s">
        <v>1944</v>
      </c>
      <c r="O47" s="6" t="s">
        <v>236</v>
      </c>
      <c r="P47" s="56" t="s">
        <v>237</v>
      </c>
      <c r="Q47" s="6" t="s">
        <v>2166</v>
      </c>
      <c r="R47" s="58" t="s">
        <v>2144</v>
      </c>
      <c r="S47" s="59">
        <v>220103000</v>
      </c>
      <c r="T47" s="12" t="s">
        <v>244</v>
      </c>
      <c r="U47" s="56" t="s">
        <v>2251</v>
      </c>
      <c r="V47" s="16" t="s">
        <v>33</v>
      </c>
      <c r="W47" s="16">
        <v>600</v>
      </c>
      <c r="X47" s="16" t="s">
        <v>2139</v>
      </c>
      <c r="Y47" s="68">
        <v>91</v>
      </c>
      <c r="Z47" s="68">
        <v>146</v>
      </c>
      <c r="AA47" s="84">
        <v>160.43956043956044</v>
      </c>
      <c r="AB47" s="61">
        <v>4270908016.6999998</v>
      </c>
      <c r="AC47" s="61">
        <v>1113621121.0964406</v>
      </c>
      <c r="AD47" s="61">
        <v>1039562764.5114346</v>
      </c>
      <c r="AE47" s="61">
        <v>1017624631.2034725</v>
      </c>
      <c r="AF47" s="62">
        <f t="shared" si="1"/>
        <v>23.826891780960434</v>
      </c>
      <c r="AG47" s="61">
        <v>0</v>
      </c>
      <c r="AH47" s="61">
        <v>0</v>
      </c>
      <c r="AI47" s="61">
        <v>0</v>
      </c>
      <c r="AJ47" s="61">
        <v>1017624631.2034725</v>
      </c>
      <c r="AK47" s="61">
        <v>0</v>
      </c>
      <c r="AL47" s="61">
        <v>0</v>
      </c>
      <c r="AM47" s="61">
        <v>0</v>
      </c>
      <c r="AN47" s="61">
        <v>0</v>
      </c>
      <c r="AO47" s="61">
        <v>0</v>
      </c>
      <c r="AP47" s="61">
        <v>0</v>
      </c>
      <c r="AQ47" s="61">
        <v>0</v>
      </c>
      <c r="AR47" s="61">
        <v>0</v>
      </c>
      <c r="AS47" s="56" t="s">
        <v>24</v>
      </c>
    </row>
    <row r="48" spans="1:45" customFormat="1" ht="63.75" hidden="1" customHeight="1" x14ac:dyDescent="0.35">
      <c r="A48" s="58">
        <v>38</v>
      </c>
      <c r="B48" s="56" t="s">
        <v>17</v>
      </c>
      <c r="C48" s="56" t="s">
        <v>18</v>
      </c>
      <c r="D48" s="56" t="s">
        <v>240</v>
      </c>
      <c r="E48" s="6" t="s">
        <v>1985</v>
      </c>
      <c r="F48" s="8">
        <v>8.2000000000000003E-2</v>
      </c>
      <c r="G48" s="58">
        <v>2022</v>
      </c>
      <c r="H48" s="56" t="s">
        <v>241</v>
      </c>
      <c r="I48" s="15" t="s">
        <v>1986</v>
      </c>
      <c r="J48" s="15" t="s">
        <v>33</v>
      </c>
      <c r="K48" s="58">
        <v>22</v>
      </c>
      <c r="L48" s="58" t="s">
        <v>25</v>
      </c>
      <c r="M48" s="6" t="s">
        <v>26</v>
      </c>
      <c r="N48" s="56" t="s">
        <v>1944</v>
      </c>
      <c r="O48" s="13" t="s">
        <v>242</v>
      </c>
      <c r="P48" s="12" t="s">
        <v>243</v>
      </c>
      <c r="Q48" s="13" t="s">
        <v>238</v>
      </c>
      <c r="R48" s="58" t="s">
        <v>115</v>
      </c>
      <c r="S48" s="58" t="s">
        <v>2145</v>
      </c>
      <c r="T48" s="56" t="s">
        <v>239</v>
      </c>
      <c r="U48" s="56" t="s">
        <v>2252</v>
      </c>
      <c r="V48" s="16" t="s">
        <v>33</v>
      </c>
      <c r="W48" s="16">
        <v>12800</v>
      </c>
      <c r="X48" s="16" t="s">
        <v>2139</v>
      </c>
      <c r="Y48" s="69">
        <v>3200</v>
      </c>
      <c r="Z48" s="17">
        <v>6687</v>
      </c>
      <c r="AA48" s="84">
        <v>208.96875</v>
      </c>
      <c r="AB48" s="61">
        <v>68059437630.000038</v>
      </c>
      <c r="AC48" s="61">
        <v>51005372854.602036</v>
      </c>
      <c r="AD48" s="61">
        <v>47613398673.205231</v>
      </c>
      <c r="AE48" s="61">
        <v>46608602115.463158</v>
      </c>
      <c r="AF48" s="62">
        <f t="shared" si="1"/>
        <v>68.482202819316967</v>
      </c>
      <c r="AG48" s="61">
        <v>0</v>
      </c>
      <c r="AH48" s="61">
        <v>0</v>
      </c>
      <c r="AI48" s="61">
        <v>0</v>
      </c>
      <c r="AJ48" s="61">
        <v>46608602115.463158</v>
      </c>
      <c r="AK48" s="61">
        <v>0</v>
      </c>
      <c r="AL48" s="61">
        <v>0</v>
      </c>
      <c r="AM48" s="61">
        <v>0</v>
      </c>
      <c r="AN48" s="61">
        <v>0</v>
      </c>
      <c r="AO48" s="61">
        <v>0</v>
      </c>
      <c r="AP48" s="61">
        <v>0</v>
      </c>
      <c r="AQ48" s="61">
        <v>0</v>
      </c>
      <c r="AR48" s="61">
        <v>0</v>
      </c>
      <c r="AS48" s="56" t="s">
        <v>24</v>
      </c>
    </row>
    <row r="49" spans="1:45" customFormat="1" ht="51" hidden="1" customHeight="1" x14ac:dyDescent="0.35">
      <c r="A49" s="58">
        <v>39</v>
      </c>
      <c r="B49" s="56" t="s">
        <v>17</v>
      </c>
      <c r="C49" s="56" t="s">
        <v>18</v>
      </c>
      <c r="D49" s="56" t="s">
        <v>245</v>
      </c>
      <c r="E49" s="6" t="s">
        <v>246</v>
      </c>
      <c r="F49" s="8">
        <v>0.2233</v>
      </c>
      <c r="G49" s="58">
        <v>2023</v>
      </c>
      <c r="H49" s="56" t="s">
        <v>1976</v>
      </c>
      <c r="I49" s="6" t="s">
        <v>1975</v>
      </c>
      <c r="J49" s="15" t="s">
        <v>23</v>
      </c>
      <c r="K49" s="58">
        <v>22</v>
      </c>
      <c r="L49" s="58" t="s">
        <v>25</v>
      </c>
      <c r="M49" s="58">
        <v>2201</v>
      </c>
      <c r="N49" s="56" t="s">
        <v>1944</v>
      </c>
      <c r="O49" s="58">
        <v>2201017</v>
      </c>
      <c r="P49" s="56" t="s">
        <v>160</v>
      </c>
      <c r="Q49" s="6" t="s">
        <v>161</v>
      </c>
      <c r="R49" s="6" t="s">
        <v>162</v>
      </c>
      <c r="S49" s="58">
        <v>220101700</v>
      </c>
      <c r="T49" s="56" t="s">
        <v>167</v>
      </c>
      <c r="U49" s="56" t="s">
        <v>2253</v>
      </c>
      <c r="V49" s="58" t="s">
        <v>33</v>
      </c>
      <c r="W49" s="58">
        <v>46899</v>
      </c>
      <c r="X49" s="58" t="s">
        <v>2139</v>
      </c>
      <c r="Y49" s="69">
        <v>6885</v>
      </c>
      <c r="Z49" s="17">
        <v>15092</v>
      </c>
      <c r="AA49" s="84">
        <v>219.20116194625999</v>
      </c>
      <c r="AB49" s="61">
        <v>400000000</v>
      </c>
      <c r="AC49" s="61">
        <v>387266000</v>
      </c>
      <c r="AD49" s="61">
        <v>743805385.95130002</v>
      </c>
      <c r="AE49" s="61">
        <v>743805200</v>
      </c>
      <c r="AF49" s="62">
        <f t="shared" si="1"/>
        <v>185.9513</v>
      </c>
      <c r="AG49" s="61">
        <v>743805200</v>
      </c>
      <c r="AH49" s="61">
        <v>0</v>
      </c>
      <c r="AI49" s="61">
        <v>0</v>
      </c>
      <c r="AJ49" s="61">
        <v>0</v>
      </c>
      <c r="AK49" s="61">
        <v>0</v>
      </c>
      <c r="AL49" s="61">
        <v>0</v>
      </c>
      <c r="AM49" s="61">
        <v>0</v>
      </c>
      <c r="AN49" s="61">
        <v>0</v>
      </c>
      <c r="AO49" s="61">
        <v>0</v>
      </c>
      <c r="AP49" s="61">
        <v>0</v>
      </c>
      <c r="AQ49" s="61">
        <v>0</v>
      </c>
      <c r="AR49" s="61">
        <v>0</v>
      </c>
      <c r="AS49" s="56" t="s">
        <v>24</v>
      </c>
    </row>
    <row r="50" spans="1:45" customFormat="1" ht="38.25" hidden="1" customHeight="1" x14ac:dyDescent="0.35">
      <c r="A50" s="58">
        <v>40</v>
      </c>
      <c r="B50" s="56" t="s">
        <v>17</v>
      </c>
      <c r="C50" s="56" t="s">
        <v>18</v>
      </c>
      <c r="D50" s="56" t="s">
        <v>247</v>
      </c>
      <c r="E50" s="56" t="s">
        <v>248</v>
      </c>
      <c r="F50" s="19">
        <v>0.85</v>
      </c>
      <c r="G50" s="58">
        <v>2023</v>
      </c>
      <c r="H50" s="56" t="s">
        <v>249</v>
      </c>
      <c r="I50" s="6" t="s">
        <v>250</v>
      </c>
      <c r="J50" s="56" t="s">
        <v>251</v>
      </c>
      <c r="K50" s="58">
        <v>33</v>
      </c>
      <c r="L50" s="56" t="s">
        <v>252</v>
      </c>
      <c r="M50" s="58">
        <v>3301</v>
      </c>
      <c r="N50" s="56" t="s">
        <v>253</v>
      </c>
      <c r="O50" s="56">
        <v>3301126</v>
      </c>
      <c r="P50" s="56" t="s">
        <v>254</v>
      </c>
      <c r="Q50" s="6" t="s">
        <v>255</v>
      </c>
      <c r="R50" s="56" t="s">
        <v>256</v>
      </c>
      <c r="S50" s="56">
        <v>330112600</v>
      </c>
      <c r="T50" s="56" t="s">
        <v>257</v>
      </c>
      <c r="U50" s="56" t="s">
        <v>2097</v>
      </c>
      <c r="V50" s="58" t="s">
        <v>33</v>
      </c>
      <c r="W50" s="58">
        <v>0</v>
      </c>
      <c r="X50" s="58" t="s">
        <v>2139</v>
      </c>
      <c r="Y50" s="58">
        <v>2</v>
      </c>
      <c r="Z50" s="58">
        <v>2</v>
      </c>
      <c r="AA50" s="58">
        <v>100</v>
      </c>
      <c r="AB50" s="61">
        <v>838329355</v>
      </c>
      <c r="AC50" s="61">
        <v>290580000</v>
      </c>
      <c r="AD50" s="61">
        <v>0</v>
      </c>
      <c r="AE50" s="76">
        <v>282346640</v>
      </c>
      <c r="AF50" s="62">
        <f t="shared" si="1"/>
        <v>33.679679509731592</v>
      </c>
      <c r="AG50" s="61">
        <v>282346640</v>
      </c>
      <c r="AH50" s="61">
        <v>0</v>
      </c>
      <c r="AI50" s="61">
        <v>0</v>
      </c>
      <c r="AJ50" s="61">
        <v>0</v>
      </c>
      <c r="AK50" s="61">
        <v>0</v>
      </c>
      <c r="AL50" s="61">
        <v>0</v>
      </c>
      <c r="AM50" s="61">
        <v>0</v>
      </c>
      <c r="AN50" s="61">
        <v>0</v>
      </c>
      <c r="AO50" s="61">
        <v>0</v>
      </c>
      <c r="AP50" s="61">
        <v>0</v>
      </c>
      <c r="AQ50" s="61">
        <v>0</v>
      </c>
      <c r="AR50" s="61">
        <v>0</v>
      </c>
      <c r="AS50" s="56" t="s">
        <v>24</v>
      </c>
    </row>
    <row r="51" spans="1:45" customFormat="1" ht="51" hidden="1" customHeight="1" x14ac:dyDescent="0.35">
      <c r="A51" s="58">
        <v>41</v>
      </c>
      <c r="B51" s="56" t="s">
        <v>17</v>
      </c>
      <c r="C51" s="56" t="s">
        <v>18</v>
      </c>
      <c r="D51" s="56" t="s">
        <v>247</v>
      </c>
      <c r="E51" s="56" t="s">
        <v>248</v>
      </c>
      <c r="F51" s="19">
        <v>0.85</v>
      </c>
      <c r="G51" s="58">
        <v>2023</v>
      </c>
      <c r="H51" s="56" t="s">
        <v>249</v>
      </c>
      <c r="I51" s="6" t="s">
        <v>250</v>
      </c>
      <c r="J51" s="56" t="s">
        <v>251</v>
      </c>
      <c r="K51" s="58">
        <v>33</v>
      </c>
      <c r="L51" s="56" t="s">
        <v>252</v>
      </c>
      <c r="M51" s="58">
        <v>3301</v>
      </c>
      <c r="N51" s="56" t="s">
        <v>253</v>
      </c>
      <c r="O51" s="56">
        <v>3301074</v>
      </c>
      <c r="P51" s="56" t="s">
        <v>260</v>
      </c>
      <c r="Q51" s="13" t="s">
        <v>261</v>
      </c>
      <c r="R51" s="12" t="s">
        <v>262</v>
      </c>
      <c r="S51" s="12" t="s">
        <v>263</v>
      </c>
      <c r="T51" s="12" t="s">
        <v>264</v>
      </c>
      <c r="U51" s="56" t="s">
        <v>265</v>
      </c>
      <c r="V51" s="58" t="s">
        <v>33</v>
      </c>
      <c r="W51" s="58">
        <v>43</v>
      </c>
      <c r="X51" s="58" t="s">
        <v>2139</v>
      </c>
      <c r="Y51" s="58">
        <v>15</v>
      </c>
      <c r="Z51" s="58">
        <v>9</v>
      </c>
      <c r="AA51" s="58">
        <v>60</v>
      </c>
      <c r="AB51" s="61">
        <v>22145000</v>
      </c>
      <c r="AC51" s="61">
        <v>49996000</v>
      </c>
      <c r="AD51" s="61">
        <v>0</v>
      </c>
      <c r="AE51" s="61">
        <v>30400000</v>
      </c>
      <c r="AF51" s="62">
        <f t="shared" si="1"/>
        <v>137.27703770602847</v>
      </c>
      <c r="AG51" s="61">
        <v>0</v>
      </c>
      <c r="AH51" s="61">
        <v>0</v>
      </c>
      <c r="AI51" s="61">
        <v>0</v>
      </c>
      <c r="AJ51" s="61">
        <v>0</v>
      </c>
      <c r="AK51" s="61">
        <v>0</v>
      </c>
      <c r="AL51" s="61">
        <v>0</v>
      </c>
      <c r="AM51" s="61">
        <v>0</v>
      </c>
      <c r="AN51" s="61">
        <v>0</v>
      </c>
      <c r="AO51" s="61">
        <v>0</v>
      </c>
      <c r="AP51" s="61">
        <v>0</v>
      </c>
      <c r="AQ51" s="61">
        <v>0</v>
      </c>
      <c r="AR51" s="61">
        <v>30400000</v>
      </c>
      <c r="AS51" s="56" t="s">
        <v>24</v>
      </c>
    </row>
    <row r="52" spans="1:45" customFormat="1" ht="38.25" hidden="1" customHeight="1" x14ac:dyDescent="0.35">
      <c r="A52" s="58">
        <v>42</v>
      </c>
      <c r="B52" s="56" t="s">
        <v>17</v>
      </c>
      <c r="C52" s="56" t="s">
        <v>18</v>
      </c>
      <c r="D52" s="56" t="s">
        <v>247</v>
      </c>
      <c r="E52" s="56" t="s">
        <v>248</v>
      </c>
      <c r="F52" s="19">
        <v>0.85</v>
      </c>
      <c r="G52" s="58">
        <v>2023</v>
      </c>
      <c r="H52" s="56" t="s">
        <v>249</v>
      </c>
      <c r="I52" s="6" t="s">
        <v>250</v>
      </c>
      <c r="J52" s="56" t="s">
        <v>251</v>
      </c>
      <c r="K52" s="58">
        <v>33</v>
      </c>
      <c r="L52" s="56" t="s">
        <v>252</v>
      </c>
      <c r="M52" s="58">
        <v>3301</v>
      </c>
      <c r="N52" s="56" t="s">
        <v>253</v>
      </c>
      <c r="O52" s="56">
        <v>3301065</v>
      </c>
      <c r="P52" s="56" t="s">
        <v>266</v>
      </c>
      <c r="Q52" s="13" t="s">
        <v>267</v>
      </c>
      <c r="R52" s="12" t="s">
        <v>198</v>
      </c>
      <c r="S52" s="12" t="s">
        <v>268</v>
      </c>
      <c r="T52" s="12" t="s">
        <v>269</v>
      </c>
      <c r="U52" s="56" t="s">
        <v>270</v>
      </c>
      <c r="V52" s="58" t="s">
        <v>33</v>
      </c>
      <c r="W52" s="58">
        <v>40</v>
      </c>
      <c r="X52" s="58" t="s">
        <v>2139</v>
      </c>
      <c r="Y52" s="58">
        <v>8</v>
      </c>
      <c r="Z52" s="58">
        <v>0</v>
      </c>
      <c r="AA52" s="58">
        <v>0</v>
      </c>
      <c r="AB52" s="61">
        <v>60037522.710960001</v>
      </c>
      <c r="AC52" s="61">
        <v>198539119</v>
      </c>
      <c r="AD52" s="61">
        <v>0</v>
      </c>
      <c r="AE52" s="76">
        <v>0</v>
      </c>
      <c r="AF52" s="62">
        <f t="shared" si="1"/>
        <v>0</v>
      </c>
      <c r="AG52" s="61">
        <v>0</v>
      </c>
      <c r="AH52" s="61">
        <v>0</v>
      </c>
      <c r="AI52" s="61">
        <v>0</v>
      </c>
      <c r="AJ52" s="61">
        <v>0</v>
      </c>
      <c r="AK52" s="61">
        <v>0</v>
      </c>
      <c r="AL52" s="61">
        <v>0</v>
      </c>
      <c r="AM52" s="61">
        <v>0</v>
      </c>
      <c r="AN52" s="61">
        <v>0</v>
      </c>
      <c r="AO52" s="61">
        <v>0</v>
      </c>
      <c r="AP52" s="61">
        <v>0</v>
      </c>
      <c r="AQ52" s="61">
        <v>0</v>
      </c>
      <c r="AR52" s="61">
        <v>0</v>
      </c>
      <c r="AS52" s="56" t="s">
        <v>24</v>
      </c>
    </row>
    <row r="53" spans="1:45" customFormat="1" ht="83.25" hidden="1" customHeight="1" x14ac:dyDescent="0.35">
      <c r="A53" s="58">
        <v>43</v>
      </c>
      <c r="B53" s="56" t="s">
        <v>17</v>
      </c>
      <c r="C53" s="56" t="s">
        <v>18</v>
      </c>
      <c r="D53" s="56" t="s">
        <v>247</v>
      </c>
      <c r="E53" s="56" t="s">
        <v>248</v>
      </c>
      <c r="F53" s="19">
        <v>0.85</v>
      </c>
      <c r="G53" s="58">
        <v>2023</v>
      </c>
      <c r="H53" s="56" t="s">
        <v>249</v>
      </c>
      <c r="I53" s="6" t="s">
        <v>250</v>
      </c>
      <c r="J53" s="56" t="s">
        <v>251</v>
      </c>
      <c r="K53" s="58">
        <v>33</v>
      </c>
      <c r="L53" s="56" t="s">
        <v>252</v>
      </c>
      <c r="M53" s="58">
        <v>3301</v>
      </c>
      <c r="N53" s="56" t="s">
        <v>253</v>
      </c>
      <c r="O53" s="56" t="s">
        <v>271</v>
      </c>
      <c r="P53" s="56" t="s">
        <v>272</v>
      </c>
      <c r="Q53" s="6" t="s">
        <v>273</v>
      </c>
      <c r="R53" s="56" t="s">
        <v>274</v>
      </c>
      <c r="S53" s="56" t="s">
        <v>275</v>
      </c>
      <c r="T53" s="56" t="s">
        <v>276</v>
      </c>
      <c r="U53" s="56" t="s">
        <v>277</v>
      </c>
      <c r="V53" s="58" t="s">
        <v>33</v>
      </c>
      <c r="W53" s="58">
        <v>9</v>
      </c>
      <c r="X53" s="58" t="s">
        <v>2139</v>
      </c>
      <c r="Y53" s="58">
        <v>2</v>
      </c>
      <c r="Z53" s="58">
        <v>1</v>
      </c>
      <c r="AA53" s="58">
        <v>50</v>
      </c>
      <c r="AB53" s="61">
        <v>81500000</v>
      </c>
      <c r="AC53" s="61">
        <v>1913440000</v>
      </c>
      <c r="AD53" s="61">
        <v>892000000</v>
      </c>
      <c r="AE53" s="61">
        <v>140000000</v>
      </c>
      <c r="AF53" s="62">
        <f t="shared" si="1"/>
        <v>171.7791411042945</v>
      </c>
      <c r="AG53" s="61">
        <v>140000000</v>
      </c>
      <c r="AH53" s="61">
        <v>0</v>
      </c>
      <c r="AI53" s="61">
        <v>0</v>
      </c>
      <c r="AJ53" s="61">
        <v>0</v>
      </c>
      <c r="AK53" s="61">
        <v>0</v>
      </c>
      <c r="AL53" s="61">
        <v>0</v>
      </c>
      <c r="AM53" s="61">
        <v>0</v>
      </c>
      <c r="AN53" s="61">
        <v>0</v>
      </c>
      <c r="AO53" s="61">
        <v>0</v>
      </c>
      <c r="AP53" s="61">
        <v>0</v>
      </c>
      <c r="AQ53" s="61">
        <v>0</v>
      </c>
      <c r="AR53" s="61">
        <v>0</v>
      </c>
      <c r="AS53" s="56" t="s">
        <v>24</v>
      </c>
    </row>
    <row r="54" spans="1:45" customFormat="1" ht="38.25" hidden="1" customHeight="1" x14ac:dyDescent="0.35">
      <c r="A54" s="58">
        <v>44</v>
      </c>
      <c r="B54" s="56" t="s">
        <v>17</v>
      </c>
      <c r="C54" s="56" t="s">
        <v>18</v>
      </c>
      <c r="D54" s="56" t="s">
        <v>247</v>
      </c>
      <c r="E54" s="56" t="s">
        <v>248</v>
      </c>
      <c r="F54" s="19">
        <v>0.85</v>
      </c>
      <c r="G54" s="58">
        <v>2023</v>
      </c>
      <c r="H54" s="56" t="s">
        <v>249</v>
      </c>
      <c r="I54" s="6" t="s">
        <v>250</v>
      </c>
      <c r="J54" s="56" t="s">
        <v>251</v>
      </c>
      <c r="K54" s="58">
        <v>33</v>
      </c>
      <c r="L54" s="56" t="s">
        <v>252</v>
      </c>
      <c r="M54" s="58">
        <v>3301</v>
      </c>
      <c r="N54" s="56" t="s">
        <v>253</v>
      </c>
      <c r="O54" s="56" t="s">
        <v>278</v>
      </c>
      <c r="P54" s="56" t="s">
        <v>279</v>
      </c>
      <c r="Q54" s="6" t="s">
        <v>280</v>
      </c>
      <c r="R54" s="56" t="s">
        <v>281</v>
      </c>
      <c r="S54" s="56" t="s">
        <v>282</v>
      </c>
      <c r="T54" s="56" t="s">
        <v>283</v>
      </c>
      <c r="U54" s="56" t="s">
        <v>284</v>
      </c>
      <c r="V54" s="58" t="s">
        <v>33</v>
      </c>
      <c r="W54" s="58">
        <v>32</v>
      </c>
      <c r="X54" s="58" t="s">
        <v>2139</v>
      </c>
      <c r="Y54" s="58">
        <v>8</v>
      </c>
      <c r="Z54" s="58">
        <v>7</v>
      </c>
      <c r="AA54" s="58">
        <v>87.5</v>
      </c>
      <c r="AB54" s="61">
        <v>1286771069.7040563</v>
      </c>
      <c r="AC54" s="61">
        <v>2426137000</v>
      </c>
      <c r="AD54" s="61">
        <v>1419770000</v>
      </c>
      <c r="AE54" s="61">
        <v>1328770000</v>
      </c>
      <c r="AF54" s="62">
        <f t="shared" si="1"/>
        <v>103.26390072677054</v>
      </c>
      <c r="AG54" s="61">
        <v>1328770000</v>
      </c>
      <c r="AH54" s="61">
        <v>0</v>
      </c>
      <c r="AI54" s="61">
        <v>0</v>
      </c>
      <c r="AJ54" s="61">
        <v>0</v>
      </c>
      <c r="AK54" s="61">
        <v>0</v>
      </c>
      <c r="AL54" s="61">
        <v>0</v>
      </c>
      <c r="AM54" s="61">
        <v>0</v>
      </c>
      <c r="AN54" s="61">
        <v>0</v>
      </c>
      <c r="AO54" s="61">
        <v>0</v>
      </c>
      <c r="AP54" s="61">
        <v>0</v>
      </c>
      <c r="AQ54" s="61">
        <v>0</v>
      </c>
      <c r="AR54" s="61">
        <v>0</v>
      </c>
      <c r="AS54" s="56" t="s">
        <v>24</v>
      </c>
    </row>
    <row r="55" spans="1:45" customFormat="1" ht="128.25" hidden="1" customHeight="1" x14ac:dyDescent="0.35">
      <c r="A55" s="58">
        <v>45</v>
      </c>
      <c r="B55" s="56" t="s">
        <v>17</v>
      </c>
      <c r="C55" s="56" t="s">
        <v>18</v>
      </c>
      <c r="D55" s="56" t="s">
        <v>286</v>
      </c>
      <c r="E55" s="56" t="s">
        <v>2167</v>
      </c>
      <c r="F55" s="19">
        <v>0.85</v>
      </c>
      <c r="G55" s="58">
        <v>2023</v>
      </c>
      <c r="H55" s="56" t="s">
        <v>249</v>
      </c>
      <c r="I55" s="6" t="s">
        <v>2156</v>
      </c>
      <c r="J55" s="56" t="s">
        <v>251</v>
      </c>
      <c r="K55" s="58">
        <v>33</v>
      </c>
      <c r="L55" s="56" t="s">
        <v>252</v>
      </c>
      <c r="M55" s="58">
        <v>3301</v>
      </c>
      <c r="N55" s="56" t="s">
        <v>253</v>
      </c>
      <c r="O55" s="56" t="s">
        <v>287</v>
      </c>
      <c r="P55" s="56" t="s">
        <v>288</v>
      </c>
      <c r="Q55" s="6" t="s">
        <v>289</v>
      </c>
      <c r="R55" s="56" t="s">
        <v>198</v>
      </c>
      <c r="S55" s="56" t="s">
        <v>290</v>
      </c>
      <c r="T55" s="56" t="s">
        <v>291</v>
      </c>
      <c r="U55" s="56" t="s">
        <v>2161</v>
      </c>
      <c r="V55" s="58" t="s">
        <v>33</v>
      </c>
      <c r="W55" s="58">
        <v>1800</v>
      </c>
      <c r="X55" s="58" t="s">
        <v>2139</v>
      </c>
      <c r="Y55" s="58">
        <v>600</v>
      </c>
      <c r="Z55" s="58">
        <v>0</v>
      </c>
      <c r="AA55" s="58">
        <v>0</v>
      </c>
      <c r="AB55" s="61">
        <v>154770690.81</v>
      </c>
      <c r="AC55" s="61">
        <v>343853750</v>
      </c>
      <c r="AD55" s="61">
        <v>0</v>
      </c>
      <c r="AE55" s="76">
        <v>0</v>
      </c>
      <c r="AF55" s="62">
        <f t="shared" si="1"/>
        <v>0</v>
      </c>
      <c r="AG55" s="61">
        <v>0</v>
      </c>
      <c r="AH55" s="61">
        <v>0</v>
      </c>
      <c r="AI55" s="61">
        <v>0</v>
      </c>
      <c r="AJ55" s="61">
        <v>0</v>
      </c>
      <c r="AK55" s="61">
        <v>0</v>
      </c>
      <c r="AL55" s="61">
        <v>0</v>
      </c>
      <c r="AM55" s="61">
        <v>0</v>
      </c>
      <c r="AN55" s="61">
        <v>0</v>
      </c>
      <c r="AO55" s="61">
        <v>0</v>
      </c>
      <c r="AP55" s="61">
        <v>0</v>
      </c>
      <c r="AQ55" s="61">
        <v>0</v>
      </c>
      <c r="AR55" s="61">
        <v>0</v>
      </c>
      <c r="AS55" s="56" t="s">
        <v>24</v>
      </c>
    </row>
    <row r="56" spans="1:45" customFormat="1" ht="25.5" hidden="1" customHeight="1" x14ac:dyDescent="0.35">
      <c r="A56" s="58">
        <v>46</v>
      </c>
      <c r="B56" s="56" t="s">
        <v>17</v>
      </c>
      <c r="C56" s="56" t="s">
        <v>18</v>
      </c>
      <c r="D56" s="56" t="s">
        <v>247</v>
      </c>
      <c r="E56" s="56" t="s">
        <v>248</v>
      </c>
      <c r="F56" s="19">
        <v>0.85</v>
      </c>
      <c r="G56" s="58">
        <v>2023</v>
      </c>
      <c r="H56" s="56" t="s">
        <v>249</v>
      </c>
      <c r="I56" s="6" t="s">
        <v>250</v>
      </c>
      <c r="J56" s="56" t="s">
        <v>251</v>
      </c>
      <c r="K56" s="58">
        <v>33</v>
      </c>
      <c r="L56" s="56" t="s">
        <v>252</v>
      </c>
      <c r="M56" s="58">
        <v>3301</v>
      </c>
      <c r="N56" s="56" t="s">
        <v>253</v>
      </c>
      <c r="O56" s="56" t="s">
        <v>292</v>
      </c>
      <c r="P56" s="56" t="s">
        <v>293</v>
      </c>
      <c r="Q56" s="13" t="s">
        <v>294</v>
      </c>
      <c r="R56" s="56" t="s">
        <v>295</v>
      </c>
      <c r="S56" s="56">
        <v>330109900</v>
      </c>
      <c r="T56" s="56" t="s">
        <v>296</v>
      </c>
      <c r="U56" s="56" t="s">
        <v>297</v>
      </c>
      <c r="V56" s="58" t="s">
        <v>33</v>
      </c>
      <c r="W56" s="58">
        <v>1</v>
      </c>
      <c r="X56" s="58" t="s">
        <v>2139</v>
      </c>
      <c r="Y56" s="58">
        <v>0</v>
      </c>
      <c r="Z56" s="58">
        <v>0.11</v>
      </c>
      <c r="AA56" s="58">
        <v>0</v>
      </c>
      <c r="AB56" s="61">
        <v>181207000</v>
      </c>
      <c r="AC56" s="61">
        <v>181207000</v>
      </c>
      <c r="AD56" s="61">
        <v>86172992</v>
      </c>
      <c r="AE56" s="61">
        <v>45379999</v>
      </c>
      <c r="AF56" s="62">
        <f t="shared" si="1"/>
        <v>25.043182106651507</v>
      </c>
      <c r="AG56" s="61">
        <v>45379999</v>
      </c>
      <c r="AH56" s="61">
        <v>0</v>
      </c>
      <c r="AI56" s="61">
        <v>0</v>
      </c>
      <c r="AJ56" s="61">
        <v>0</v>
      </c>
      <c r="AK56" s="61">
        <v>0</v>
      </c>
      <c r="AL56" s="61">
        <v>0</v>
      </c>
      <c r="AM56" s="61">
        <v>0</v>
      </c>
      <c r="AN56" s="61">
        <v>0</v>
      </c>
      <c r="AO56" s="61">
        <v>0</v>
      </c>
      <c r="AP56" s="61">
        <v>0</v>
      </c>
      <c r="AQ56" s="61">
        <v>0</v>
      </c>
      <c r="AR56" s="61">
        <v>0</v>
      </c>
      <c r="AS56" s="56" t="s">
        <v>24</v>
      </c>
    </row>
    <row r="57" spans="1:45" customFormat="1" ht="63" hidden="1" customHeight="1" x14ac:dyDescent="0.35">
      <c r="A57" s="58">
        <v>47</v>
      </c>
      <c r="B57" s="20" t="s">
        <v>17</v>
      </c>
      <c r="C57" s="56" t="s">
        <v>18</v>
      </c>
      <c r="D57" s="56" t="s">
        <v>247</v>
      </c>
      <c r="E57" s="56" t="s">
        <v>248</v>
      </c>
      <c r="F57" s="19">
        <v>0.85</v>
      </c>
      <c r="G57" s="58">
        <v>2023</v>
      </c>
      <c r="H57" s="56" t="s">
        <v>249</v>
      </c>
      <c r="I57" s="6" t="s">
        <v>250</v>
      </c>
      <c r="J57" s="56" t="s">
        <v>251</v>
      </c>
      <c r="K57" s="58">
        <v>33</v>
      </c>
      <c r="L57" s="56" t="s">
        <v>252</v>
      </c>
      <c r="M57" s="6" t="s">
        <v>2181</v>
      </c>
      <c r="N57" s="6" t="s">
        <v>2182</v>
      </c>
      <c r="O57" s="6" t="s">
        <v>2183</v>
      </c>
      <c r="P57" s="6" t="s">
        <v>748</v>
      </c>
      <c r="Q57" s="6" t="s">
        <v>1873</v>
      </c>
      <c r="R57" s="6" t="s">
        <v>492</v>
      </c>
      <c r="S57" s="6" t="s">
        <v>2184</v>
      </c>
      <c r="T57" s="6" t="s">
        <v>1875</v>
      </c>
      <c r="U57" s="6" t="s">
        <v>2098</v>
      </c>
      <c r="V57" s="58" t="s">
        <v>33</v>
      </c>
      <c r="W57" s="58" t="s">
        <v>2142</v>
      </c>
      <c r="X57" s="58" t="s">
        <v>2139</v>
      </c>
      <c r="Y57" s="70">
        <v>0.33</v>
      </c>
      <c r="Z57" s="58">
        <v>0</v>
      </c>
      <c r="AA57" s="58">
        <v>0</v>
      </c>
      <c r="AB57" s="61">
        <v>200000000</v>
      </c>
      <c r="AC57" s="61">
        <v>198600000</v>
      </c>
      <c r="AD57" s="61">
        <v>0</v>
      </c>
      <c r="AE57" s="76">
        <v>0</v>
      </c>
      <c r="AF57" s="62">
        <f t="shared" si="1"/>
        <v>0</v>
      </c>
      <c r="AG57" s="61">
        <v>0</v>
      </c>
      <c r="AH57" s="61">
        <v>0</v>
      </c>
      <c r="AI57" s="61">
        <v>0</v>
      </c>
      <c r="AJ57" s="61">
        <v>0</v>
      </c>
      <c r="AK57" s="61">
        <v>0</v>
      </c>
      <c r="AL57" s="61">
        <v>0</v>
      </c>
      <c r="AM57" s="61">
        <v>0</v>
      </c>
      <c r="AN57" s="61">
        <v>0</v>
      </c>
      <c r="AO57" s="61">
        <v>0</v>
      </c>
      <c r="AP57" s="61">
        <v>0</v>
      </c>
      <c r="AQ57" s="61">
        <v>0</v>
      </c>
      <c r="AR57" s="61">
        <v>0</v>
      </c>
      <c r="AS57" s="56" t="s">
        <v>24</v>
      </c>
    </row>
    <row r="58" spans="1:45" customFormat="1" ht="77.25" hidden="1" customHeight="1" x14ac:dyDescent="0.35">
      <c r="A58" s="58">
        <v>48</v>
      </c>
      <c r="B58" s="56" t="s">
        <v>17</v>
      </c>
      <c r="C58" s="56" t="s">
        <v>18</v>
      </c>
      <c r="D58" s="56" t="s">
        <v>298</v>
      </c>
      <c r="E58" s="56" t="s">
        <v>2157</v>
      </c>
      <c r="F58" s="8">
        <v>0.91669999999999996</v>
      </c>
      <c r="G58" s="58">
        <v>2023</v>
      </c>
      <c r="H58" s="56" t="s">
        <v>299</v>
      </c>
      <c r="I58" s="6" t="s">
        <v>300</v>
      </c>
      <c r="J58" s="56" t="s">
        <v>251</v>
      </c>
      <c r="K58" s="58">
        <v>33</v>
      </c>
      <c r="L58" s="56" t="s">
        <v>252</v>
      </c>
      <c r="M58" s="58" t="s">
        <v>301</v>
      </c>
      <c r="N58" s="56" t="s">
        <v>302</v>
      </c>
      <c r="O58" s="56" t="s">
        <v>303</v>
      </c>
      <c r="P58" s="56" t="s">
        <v>304</v>
      </c>
      <c r="Q58" s="6" t="s">
        <v>305</v>
      </c>
      <c r="R58" s="56" t="s">
        <v>306</v>
      </c>
      <c r="S58" s="56">
        <v>330204900</v>
      </c>
      <c r="T58" s="56" t="s">
        <v>307</v>
      </c>
      <c r="U58" s="56" t="s">
        <v>2114</v>
      </c>
      <c r="V58" s="58" t="s">
        <v>33</v>
      </c>
      <c r="W58" s="58">
        <v>6</v>
      </c>
      <c r="X58" s="58" t="s">
        <v>2139</v>
      </c>
      <c r="Y58" s="58">
        <v>3</v>
      </c>
      <c r="Z58" s="58">
        <v>0</v>
      </c>
      <c r="AA58" s="58">
        <v>0</v>
      </c>
      <c r="AB58" s="61">
        <v>339036791.96799999</v>
      </c>
      <c r="AC58" s="61">
        <v>283526156</v>
      </c>
      <c r="AD58" s="61">
        <v>0</v>
      </c>
      <c r="AE58" s="76">
        <v>0</v>
      </c>
      <c r="AF58" s="62">
        <f t="shared" si="1"/>
        <v>0</v>
      </c>
      <c r="AG58" s="61">
        <v>0</v>
      </c>
      <c r="AH58" s="61">
        <v>0</v>
      </c>
      <c r="AI58" s="61">
        <v>0</v>
      </c>
      <c r="AJ58" s="61">
        <v>0</v>
      </c>
      <c r="AK58" s="61">
        <v>0</v>
      </c>
      <c r="AL58" s="61">
        <v>0</v>
      </c>
      <c r="AM58" s="61">
        <v>0</v>
      </c>
      <c r="AN58" s="61">
        <v>0</v>
      </c>
      <c r="AO58" s="61">
        <v>0</v>
      </c>
      <c r="AP58" s="61">
        <v>0</v>
      </c>
      <c r="AQ58" s="61">
        <v>0</v>
      </c>
      <c r="AR58" s="61">
        <v>0</v>
      </c>
      <c r="AS58" s="56" t="s">
        <v>24</v>
      </c>
    </row>
    <row r="59" spans="1:45" customFormat="1" ht="38.25" hidden="1" customHeight="1" x14ac:dyDescent="0.35">
      <c r="A59" s="58">
        <v>49</v>
      </c>
      <c r="B59" s="20" t="s">
        <v>622</v>
      </c>
      <c r="C59" s="20" t="s">
        <v>308</v>
      </c>
      <c r="D59" s="20" t="s">
        <v>309</v>
      </c>
      <c r="E59" s="20" t="s">
        <v>310</v>
      </c>
      <c r="F59" s="21"/>
      <c r="G59" s="21">
        <v>2023</v>
      </c>
      <c r="H59" s="20" t="s">
        <v>311</v>
      </c>
      <c r="I59" s="22" t="s">
        <v>978</v>
      </c>
      <c r="J59" s="20" t="s">
        <v>23</v>
      </c>
      <c r="K59" s="21">
        <v>35</v>
      </c>
      <c r="L59" s="20" t="s">
        <v>312</v>
      </c>
      <c r="M59" s="58">
        <v>3502</v>
      </c>
      <c r="N59" s="56" t="s">
        <v>313</v>
      </c>
      <c r="O59" s="56" t="s">
        <v>314</v>
      </c>
      <c r="P59" s="56" t="s">
        <v>315</v>
      </c>
      <c r="Q59" s="6" t="s">
        <v>316</v>
      </c>
      <c r="R59" s="56" t="s">
        <v>317</v>
      </c>
      <c r="S59" s="56" t="s">
        <v>318</v>
      </c>
      <c r="T59" s="56" t="s">
        <v>319</v>
      </c>
      <c r="U59" s="56" t="s">
        <v>320</v>
      </c>
      <c r="V59" s="58" t="s">
        <v>33</v>
      </c>
      <c r="W59" s="58">
        <v>1</v>
      </c>
      <c r="X59" s="58" t="s">
        <v>2139</v>
      </c>
      <c r="Y59" s="58">
        <v>1</v>
      </c>
      <c r="Z59" s="58">
        <v>1</v>
      </c>
      <c r="AA59" s="58">
        <v>100</v>
      </c>
      <c r="AB59" s="61">
        <v>15450000</v>
      </c>
      <c r="AC59" s="61">
        <v>0</v>
      </c>
      <c r="AD59" s="61">
        <v>0</v>
      </c>
      <c r="AE59" s="61">
        <v>6400000</v>
      </c>
      <c r="AF59" s="62">
        <f t="shared" si="1"/>
        <v>41.42394822006473</v>
      </c>
      <c r="AG59" s="61">
        <v>0</v>
      </c>
      <c r="AH59" s="61">
        <v>0</v>
      </c>
      <c r="AI59" s="61">
        <v>0</v>
      </c>
      <c r="AJ59" s="61">
        <v>0</v>
      </c>
      <c r="AK59" s="61">
        <v>0</v>
      </c>
      <c r="AL59" s="61">
        <v>0</v>
      </c>
      <c r="AM59" s="61">
        <v>0</v>
      </c>
      <c r="AN59" s="61">
        <v>0</v>
      </c>
      <c r="AO59" s="61">
        <v>0</v>
      </c>
      <c r="AP59" s="61">
        <v>0</v>
      </c>
      <c r="AQ59" s="61">
        <v>0</v>
      </c>
      <c r="AR59" s="61">
        <v>6400000</v>
      </c>
      <c r="AS59" s="56" t="s">
        <v>24</v>
      </c>
    </row>
    <row r="60" spans="1:45" customFormat="1" ht="71.25" hidden="1" customHeight="1" x14ac:dyDescent="0.35">
      <c r="A60" s="58">
        <v>50</v>
      </c>
      <c r="B60" s="20" t="s">
        <v>622</v>
      </c>
      <c r="C60" s="20" t="s">
        <v>308</v>
      </c>
      <c r="D60" s="20" t="s">
        <v>309</v>
      </c>
      <c r="E60" s="20" t="s">
        <v>310</v>
      </c>
      <c r="F60" s="21"/>
      <c r="G60" s="21">
        <v>2023</v>
      </c>
      <c r="H60" s="20" t="s">
        <v>311</v>
      </c>
      <c r="I60" s="22" t="s">
        <v>978</v>
      </c>
      <c r="J60" s="20" t="s">
        <v>23</v>
      </c>
      <c r="K60" s="21">
        <v>35</v>
      </c>
      <c r="L60" s="20" t="s">
        <v>312</v>
      </c>
      <c r="M60" s="58">
        <v>3502</v>
      </c>
      <c r="N60" s="56" t="s">
        <v>313</v>
      </c>
      <c r="O60" s="56">
        <v>3502019</v>
      </c>
      <c r="P60" s="12" t="s">
        <v>322</v>
      </c>
      <c r="Q60" s="13" t="s">
        <v>323</v>
      </c>
      <c r="R60" s="56" t="s">
        <v>198</v>
      </c>
      <c r="S60" s="56">
        <v>350201900</v>
      </c>
      <c r="T60" s="56" t="s">
        <v>324</v>
      </c>
      <c r="U60" s="56" t="s">
        <v>325</v>
      </c>
      <c r="V60" s="58" t="s">
        <v>33</v>
      </c>
      <c r="W60" s="58">
        <v>320</v>
      </c>
      <c r="X60" s="58" t="s">
        <v>2139</v>
      </c>
      <c r="Y60" s="58">
        <v>100</v>
      </c>
      <c r="Z60" s="58">
        <v>100</v>
      </c>
      <c r="AA60" s="58">
        <v>100</v>
      </c>
      <c r="AB60" s="61">
        <v>64890000</v>
      </c>
      <c r="AC60" s="61">
        <v>0</v>
      </c>
      <c r="AD60" s="61">
        <v>0</v>
      </c>
      <c r="AE60" s="61">
        <v>38000000</v>
      </c>
      <c r="AF60" s="62">
        <f t="shared" si="1"/>
        <v>58.560641084912938</v>
      </c>
      <c r="AG60" s="61">
        <v>0</v>
      </c>
      <c r="AH60" s="61">
        <v>0</v>
      </c>
      <c r="AI60" s="61">
        <v>0</v>
      </c>
      <c r="AJ60" s="61">
        <v>0</v>
      </c>
      <c r="AK60" s="61">
        <v>0</v>
      </c>
      <c r="AL60" s="61">
        <v>0</v>
      </c>
      <c r="AM60" s="61">
        <v>0</v>
      </c>
      <c r="AN60" s="61">
        <v>0</v>
      </c>
      <c r="AO60" s="61">
        <v>0</v>
      </c>
      <c r="AP60" s="61">
        <v>0</v>
      </c>
      <c r="AQ60" s="61">
        <v>0</v>
      </c>
      <c r="AR60" s="61">
        <v>38000000</v>
      </c>
      <c r="AS60" s="56" t="s">
        <v>24</v>
      </c>
    </row>
    <row r="61" spans="1:45" customFormat="1" ht="67.5" hidden="1" customHeight="1" x14ac:dyDescent="0.35">
      <c r="A61" s="58">
        <v>51</v>
      </c>
      <c r="B61" s="56" t="s">
        <v>17</v>
      </c>
      <c r="C61" s="56" t="s">
        <v>18</v>
      </c>
      <c r="D61" s="24" t="s">
        <v>326</v>
      </c>
      <c r="E61" s="56" t="s">
        <v>327</v>
      </c>
      <c r="F61" s="19" t="s">
        <v>328</v>
      </c>
      <c r="G61" s="16">
        <v>2023</v>
      </c>
      <c r="H61" s="56" t="s">
        <v>329</v>
      </c>
      <c r="I61" s="6" t="s">
        <v>330</v>
      </c>
      <c r="J61" s="56" t="s">
        <v>23</v>
      </c>
      <c r="K61" s="56">
        <v>19</v>
      </c>
      <c r="L61" s="56" t="s">
        <v>332</v>
      </c>
      <c r="M61" s="56" t="s">
        <v>333</v>
      </c>
      <c r="N61" s="56" t="s">
        <v>334</v>
      </c>
      <c r="O61" s="56" t="s">
        <v>335</v>
      </c>
      <c r="P61" s="56" t="s">
        <v>336</v>
      </c>
      <c r="Q61" s="6" t="s">
        <v>337</v>
      </c>
      <c r="R61" s="56" t="s">
        <v>198</v>
      </c>
      <c r="S61" s="56" t="s">
        <v>338</v>
      </c>
      <c r="T61" s="56" t="s">
        <v>339</v>
      </c>
      <c r="U61" s="56" t="s">
        <v>340</v>
      </c>
      <c r="V61" s="58" t="s">
        <v>33</v>
      </c>
      <c r="W61" s="58">
        <v>6100</v>
      </c>
      <c r="X61" s="58" t="s">
        <v>2139</v>
      </c>
      <c r="Y61" s="69">
        <v>2275</v>
      </c>
      <c r="Z61" s="17">
        <v>2513</v>
      </c>
      <c r="AA61" s="84">
        <v>110.46153846153845</v>
      </c>
      <c r="AB61" s="61">
        <v>275633400</v>
      </c>
      <c r="AC61" s="61" t="s">
        <v>2304</v>
      </c>
      <c r="AD61" s="61">
        <v>191329997</v>
      </c>
      <c r="AE61" s="61">
        <v>191329997</v>
      </c>
      <c r="AF61" s="62">
        <f t="shared" si="1"/>
        <v>69.414663462410573</v>
      </c>
      <c r="AG61" s="61" t="s">
        <v>2299</v>
      </c>
      <c r="AH61" s="61" t="s">
        <v>2299</v>
      </c>
      <c r="AI61" s="61" t="s">
        <v>2299</v>
      </c>
      <c r="AJ61" s="61" t="s">
        <v>2299</v>
      </c>
      <c r="AK61" s="61" t="s">
        <v>2299</v>
      </c>
      <c r="AL61" s="61" t="s">
        <v>2299</v>
      </c>
      <c r="AM61" s="61">
        <v>191329997</v>
      </c>
      <c r="AN61" s="61" t="s">
        <v>2299</v>
      </c>
      <c r="AO61" s="61" t="s">
        <v>2299</v>
      </c>
      <c r="AP61" s="61" t="s">
        <v>2299</v>
      </c>
      <c r="AQ61" s="61" t="s">
        <v>2299</v>
      </c>
      <c r="AR61" s="61" t="s">
        <v>2299</v>
      </c>
      <c r="AS61" s="56" t="s">
        <v>331</v>
      </c>
    </row>
    <row r="62" spans="1:45" customFormat="1" ht="140.25" hidden="1" customHeight="1" x14ac:dyDescent="0.35">
      <c r="A62" s="58">
        <v>52</v>
      </c>
      <c r="B62" s="56" t="s">
        <v>17</v>
      </c>
      <c r="C62" s="56" t="s">
        <v>18</v>
      </c>
      <c r="D62" s="56" t="s">
        <v>341</v>
      </c>
      <c r="E62" s="56" t="s">
        <v>342</v>
      </c>
      <c r="F62" s="58" t="s">
        <v>343</v>
      </c>
      <c r="G62" s="58">
        <v>2023</v>
      </c>
      <c r="H62" s="56" t="s">
        <v>329</v>
      </c>
      <c r="I62" s="6" t="s">
        <v>344</v>
      </c>
      <c r="J62" s="56" t="s">
        <v>23</v>
      </c>
      <c r="K62" s="56">
        <v>19</v>
      </c>
      <c r="L62" s="56" t="s">
        <v>332</v>
      </c>
      <c r="M62" s="58" t="s">
        <v>345</v>
      </c>
      <c r="N62" s="56" t="s">
        <v>346</v>
      </c>
      <c r="O62" s="56" t="s">
        <v>347</v>
      </c>
      <c r="P62" s="56" t="s">
        <v>348</v>
      </c>
      <c r="Q62" s="6" t="s">
        <v>349</v>
      </c>
      <c r="R62" s="56" t="s">
        <v>350</v>
      </c>
      <c r="S62" s="56" t="s">
        <v>351</v>
      </c>
      <c r="T62" s="56" t="s">
        <v>352</v>
      </c>
      <c r="U62" s="56" t="s">
        <v>353</v>
      </c>
      <c r="V62" s="58" t="s">
        <v>33</v>
      </c>
      <c r="W62" s="58">
        <v>16</v>
      </c>
      <c r="X62" s="58" t="s">
        <v>2140</v>
      </c>
      <c r="Y62" s="68">
        <v>16</v>
      </c>
      <c r="Z62" s="58">
        <v>16</v>
      </c>
      <c r="AA62" s="58">
        <v>100</v>
      </c>
      <c r="AB62" s="61">
        <v>860778849.49699998</v>
      </c>
      <c r="AC62" s="61">
        <v>860778849.5</v>
      </c>
      <c r="AD62" s="61">
        <v>4225778849.5</v>
      </c>
      <c r="AE62" s="61">
        <v>368907532.44</v>
      </c>
      <c r="AF62" s="62">
        <f t="shared" si="1"/>
        <v>42.85741136130062</v>
      </c>
      <c r="AG62" s="61"/>
      <c r="AH62" s="61"/>
      <c r="AI62" s="61"/>
      <c r="AJ62" s="61">
        <v>368907532.44</v>
      </c>
      <c r="AK62" s="61"/>
      <c r="AL62" s="61"/>
      <c r="AM62" s="61"/>
      <c r="AN62" s="61"/>
      <c r="AO62" s="61"/>
      <c r="AP62" s="61"/>
      <c r="AQ62" s="61"/>
      <c r="AR62" s="61"/>
      <c r="AS62" s="56" t="s">
        <v>331</v>
      </c>
    </row>
    <row r="63" spans="1:45" customFormat="1" ht="94.5" hidden="1" customHeight="1" x14ac:dyDescent="0.35">
      <c r="A63" s="58">
        <v>53</v>
      </c>
      <c r="B63" s="56" t="s">
        <v>17</v>
      </c>
      <c r="C63" s="56" t="s">
        <v>18</v>
      </c>
      <c r="D63" s="56" t="s">
        <v>354</v>
      </c>
      <c r="E63" s="56" t="s">
        <v>355</v>
      </c>
      <c r="F63" s="58">
        <v>54.6</v>
      </c>
      <c r="G63" s="58">
        <v>2022</v>
      </c>
      <c r="H63" s="56" t="s">
        <v>329</v>
      </c>
      <c r="I63" s="6" t="s">
        <v>356</v>
      </c>
      <c r="J63" s="56" t="s">
        <v>357</v>
      </c>
      <c r="K63" s="56">
        <v>19</v>
      </c>
      <c r="L63" s="56" t="s">
        <v>332</v>
      </c>
      <c r="M63" s="58" t="s">
        <v>345</v>
      </c>
      <c r="N63" s="56" t="s">
        <v>346</v>
      </c>
      <c r="O63" s="56" t="s">
        <v>358</v>
      </c>
      <c r="P63" s="56" t="s">
        <v>359</v>
      </c>
      <c r="Q63" s="6" t="s">
        <v>360</v>
      </c>
      <c r="R63" s="56" t="s">
        <v>361</v>
      </c>
      <c r="S63" s="56">
        <v>190505403</v>
      </c>
      <c r="T63" s="56" t="s">
        <v>1977</v>
      </c>
      <c r="U63" s="56" t="s">
        <v>362</v>
      </c>
      <c r="V63" s="58" t="s">
        <v>33</v>
      </c>
      <c r="W63" s="58">
        <v>1</v>
      </c>
      <c r="X63" s="58" t="s">
        <v>2139</v>
      </c>
      <c r="Y63" s="68">
        <v>0.25</v>
      </c>
      <c r="Z63" s="58">
        <v>0.25</v>
      </c>
      <c r="AA63" s="58">
        <v>100</v>
      </c>
      <c r="AB63" s="61">
        <v>1460561072.9265001</v>
      </c>
      <c r="AC63" s="61">
        <v>2188561072.9299998</v>
      </c>
      <c r="AD63" s="61">
        <v>2171103107.9299998</v>
      </c>
      <c r="AE63" s="61">
        <v>502964849.80000001</v>
      </c>
      <c r="AF63" s="62">
        <f t="shared" si="1"/>
        <v>34.43641345255206</v>
      </c>
      <c r="AG63" s="61"/>
      <c r="AH63" s="61"/>
      <c r="AI63" s="61"/>
      <c r="AJ63" s="61">
        <v>502964849.80000001</v>
      </c>
      <c r="AK63" s="61"/>
      <c r="AL63" s="61"/>
      <c r="AM63" s="61"/>
      <c r="AN63" s="61"/>
      <c r="AO63" s="61"/>
      <c r="AP63" s="61"/>
      <c r="AQ63" s="61"/>
      <c r="AR63" s="61"/>
      <c r="AS63" s="56" t="s">
        <v>331</v>
      </c>
    </row>
    <row r="64" spans="1:45" customFormat="1" ht="97.5" hidden="1" customHeight="1" x14ac:dyDescent="0.35">
      <c r="A64" s="58">
        <v>54</v>
      </c>
      <c r="B64" s="56" t="s">
        <v>17</v>
      </c>
      <c r="C64" s="56" t="s">
        <v>18</v>
      </c>
      <c r="D64" s="56" t="s">
        <v>363</v>
      </c>
      <c r="E64" s="56" t="s">
        <v>364</v>
      </c>
      <c r="F64" s="18">
        <v>13.65</v>
      </c>
      <c r="G64" s="58">
        <v>2021</v>
      </c>
      <c r="H64" s="10" t="s">
        <v>365</v>
      </c>
      <c r="I64" s="6" t="s">
        <v>366</v>
      </c>
      <c r="J64" s="56" t="s">
        <v>357</v>
      </c>
      <c r="K64" s="56">
        <v>19</v>
      </c>
      <c r="L64" s="56" t="s">
        <v>332</v>
      </c>
      <c r="M64" s="58" t="s">
        <v>345</v>
      </c>
      <c r="N64" s="56" t="s">
        <v>346</v>
      </c>
      <c r="O64" s="56" t="s">
        <v>358</v>
      </c>
      <c r="P64" s="56" t="s">
        <v>359</v>
      </c>
      <c r="Q64" s="6" t="s">
        <v>360</v>
      </c>
      <c r="R64" s="56" t="s">
        <v>361</v>
      </c>
      <c r="S64" s="56" t="s">
        <v>367</v>
      </c>
      <c r="T64" s="56" t="s">
        <v>368</v>
      </c>
      <c r="U64" s="56" t="s">
        <v>1978</v>
      </c>
      <c r="V64" s="58" t="s">
        <v>33</v>
      </c>
      <c r="W64" s="58">
        <v>42</v>
      </c>
      <c r="X64" s="58" t="s">
        <v>2139</v>
      </c>
      <c r="Y64" s="58">
        <v>12</v>
      </c>
      <c r="Z64" s="58">
        <v>12</v>
      </c>
      <c r="AA64" s="58">
        <v>100</v>
      </c>
      <c r="AB64" s="61">
        <v>229509934.64750001</v>
      </c>
      <c r="AC64" s="61">
        <v>1522009934.6500001</v>
      </c>
      <c r="AD64" s="61">
        <v>512141218.64999998</v>
      </c>
      <c r="AE64" s="61">
        <v>116678330</v>
      </c>
      <c r="AF64" s="62">
        <f t="shared" si="1"/>
        <v>50.838030248757661</v>
      </c>
      <c r="AG64" s="61"/>
      <c r="AH64" s="61"/>
      <c r="AI64" s="61"/>
      <c r="AJ64" s="61">
        <v>116678330</v>
      </c>
      <c r="AK64" s="61"/>
      <c r="AL64" s="61"/>
      <c r="AM64" s="61"/>
      <c r="AN64" s="61"/>
      <c r="AO64" s="61"/>
      <c r="AP64" s="61"/>
      <c r="AQ64" s="61"/>
      <c r="AR64" s="61"/>
      <c r="AS64" s="56" t="s">
        <v>331</v>
      </c>
    </row>
    <row r="65" spans="1:45" customFormat="1" ht="63.75" hidden="1" customHeight="1" x14ac:dyDescent="0.35">
      <c r="A65" s="58">
        <v>55</v>
      </c>
      <c r="B65" s="56" t="s">
        <v>17</v>
      </c>
      <c r="C65" s="56" t="s">
        <v>18</v>
      </c>
      <c r="D65" s="56" t="s">
        <v>363</v>
      </c>
      <c r="E65" s="56" t="s">
        <v>364</v>
      </c>
      <c r="F65" s="18">
        <v>13.65</v>
      </c>
      <c r="G65" s="58">
        <v>2021</v>
      </c>
      <c r="H65" s="10" t="s">
        <v>365</v>
      </c>
      <c r="I65" s="6" t="s">
        <v>366</v>
      </c>
      <c r="J65" s="56" t="s">
        <v>357</v>
      </c>
      <c r="K65" s="56">
        <v>19</v>
      </c>
      <c r="L65" s="56" t="s">
        <v>332</v>
      </c>
      <c r="M65" s="58" t="s">
        <v>345</v>
      </c>
      <c r="N65" s="56" t="s">
        <v>346</v>
      </c>
      <c r="O65" s="56" t="s">
        <v>369</v>
      </c>
      <c r="P65" s="56" t="s">
        <v>227</v>
      </c>
      <c r="Q65" s="6" t="s">
        <v>370</v>
      </c>
      <c r="R65" s="56" t="s">
        <v>229</v>
      </c>
      <c r="S65" s="56" t="s">
        <v>371</v>
      </c>
      <c r="T65" s="56" t="s">
        <v>372</v>
      </c>
      <c r="U65" s="56" t="s">
        <v>373</v>
      </c>
      <c r="V65" s="58" t="s">
        <v>33</v>
      </c>
      <c r="W65" s="58">
        <v>42</v>
      </c>
      <c r="X65" s="58" t="s">
        <v>2139</v>
      </c>
      <c r="Y65" s="58">
        <v>12</v>
      </c>
      <c r="Z65" s="58">
        <v>12</v>
      </c>
      <c r="AA65" s="58">
        <v>100</v>
      </c>
      <c r="AB65" s="61">
        <v>203103046.1205</v>
      </c>
      <c r="AC65" s="61">
        <v>1648103046.1199999</v>
      </c>
      <c r="AD65" s="61">
        <v>476952046.12</v>
      </c>
      <c r="AE65" s="61">
        <v>104426788.40000001</v>
      </c>
      <c r="AF65" s="62">
        <f t="shared" si="1"/>
        <v>51.415668250511679</v>
      </c>
      <c r="AG65" s="61"/>
      <c r="AH65" s="61"/>
      <c r="AI65" s="61"/>
      <c r="AJ65" s="61">
        <v>104426788.40000001</v>
      </c>
      <c r="AK65" s="61"/>
      <c r="AL65" s="61"/>
      <c r="AM65" s="61"/>
      <c r="AN65" s="61"/>
      <c r="AO65" s="61"/>
      <c r="AP65" s="61"/>
      <c r="AQ65" s="61"/>
      <c r="AR65" s="61"/>
      <c r="AS65" s="56" t="s">
        <v>331</v>
      </c>
    </row>
    <row r="66" spans="1:45" customFormat="1" ht="88.5" hidden="1" customHeight="1" x14ac:dyDescent="0.35">
      <c r="A66" s="58">
        <v>56</v>
      </c>
      <c r="B66" s="56" t="s">
        <v>17</v>
      </c>
      <c r="C66" s="56" t="s">
        <v>18</v>
      </c>
      <c r="D66" s="56" t="s">
        <v>374</v>
      </c>
      <c r="E66" s="56" t="s">
        <v>2266</v>
      </c>
      <c r="F66" s="18">
        <v>0</v>
      </c>
      <c r="G66" s="18">
        <v>2023</v>
      </c>
      <c r="H66" s="10" t="s">
        <v>375</v>
      </c>
      <c r="I66" s="6" t="s">
        <v>376</v>
      </c>
      <c r="J66" s="56" t="s">
        <v>23</v>
      </c>
      <c r="K66" s="56">
        <v>19</v>
      </c>
      <c r="L66" s="56" t="s">
        <v>332</v>
      </c>
      <c r="M66" s="58" t="s">
        <v>345</v>
      </c>
      <c r="N66" s="56" t="s">
        <v>346</v>
      </c>
      <c r="O66" s="56" t="s">
        <v>358</v>
      </c>
      <c r="P66" s="56" t="s">
        <v>359</v>
      </c>
      <c r="Q66" s="6" t="s">
        <v>360</v>
      </c>
      <c r="R66" s="56" t="s">
        <v>361</v>
      </c>
      <c r="S66" s="6" t="s">
        <v>367</v>
      </c>
      <c r="T66" s="6" t="s">
        <v>368</v>
      </c>
      <c r="U66" s="56" t="s">
        <v>1979</v>
      </c>
      <c r="V66" s="58" t="s">
        <v>33</v>
      </c>
      <c r="W66" s="18">
        <v>1</v>
      </c>
      <c r="X66" s="58" t="s">
        <v>2139</v>
      </c>
      <c r="Y66" s="68">
        <v>0.25</v>
      </c>
      <c r="Z66" s="58">
        <v>0.25</v>
      </c>
      <c r="AA66" s="58">
        <v>100</v>
      </c>
      <c r="AB66" s="61">
        <v>1103645236.7</v>
      </c>
      <c r="AC66" s="61">
        <v>2939645236.6999998</v>
      </c>
      <c r="AD66" s="61">
        <v>1231420800.7</v>
      </c>
      <c r="AE66" s="61">
        <v>367594149.68000001</v>
      </c>
      <c r="AF66" s="62">
        <f t="shared" si="1"/>
        <v>33.307274607476231</v>
      </c>
      <c r="AG66" s="61"/>
      <c r="AH66" s="61"/>
      <c r="AI66" s="61"/>
      <c r="AJ66" s="61">
        <v>367594149.68000001</v>
      </c>
      <c r="AK66" s="61"/>
      <c r="AL66" s="61"/>
      <c r="AM66" s="61"/>
      <c r="AN66" s="61"/>
      <c r="AO66" s="61"/>
      <c r="AP66" s="61"/>
      <c r="AQ66" s="61"/>
      <c r="AR66" s="61"/>
      <c r="AS66" s="56" t="s">
        <v>331</v>
      </c>
    </row>
    <row r="67" spans="1:45" customFormat="1" ht="85" hidden="1" customHeight="1" x14ac:dyDescent="0.35">
      <c r="A67" s="58">
        <v>57</v>
      </c>
      <c r="B67" s="56" t="s">
        <v>17</v>
      </c>
      <c r="C67" s="56" t="s">
        <v>18</v>
      </c>
      <c r="D67" s="56" t="s">
        <v>378</v>
      </c>
      <c r="E67" s="25" t="s">
        <v>379</v>
      </c>
      <c r="F67" s="18">
        <v>6.4</v>
      </c>
      <c r="G67" s="18">
        <v>2021</v>
      </c>
      <c r="H67" s="10" t="s">
        <v>380</v>
      </c>
      <c r="I67" s="6" t="s">
        <v>381</v>
      </c>
      <c r="J67" s="56" t="s">
        <v>357</v>
      </c>
      <c r="K67" s="56">
        <v>19</v>
      </c>
      <c r="L67" s="56" t="s">
        <v>332</v>
      </c>
      <c r="M67" s="58" t="s">
        <v>345</v>
      </c>
      <c r="N67" s="56" t="s">
        <v>346</v>
      </c>
      <c r="O67" s="56" t="s">
        <v>358</v>
      </c>
      <c r="P67" s="56" t="s">
        <v>359</v>
      </c>
      <c r="Q67" s="6" t="s">
        <v>360</v>
      </c>
      <c r="R67" s="56" t="s">
        <v>361</v>
      </c>
      <c r="S67" s="56" t="s">
        <v>377</v>
      </c>
      <c r="T67" s="56" t="s">
        <v>382</v>
      </c>
      <c r="U67" s="56" t="s">
        <v>2121</v>
      </c>
      <c r="V67" s="58" t="s">
        <v>33</v>
      </c>
      <c r="W67" s="18">
        <v>1</v>
      </c>
      <c r="X67" s="58" t="s">
        <v>2139</v>
      </c>
      <c r="Y67" s="68">
        <v>0.25</v>
      </c>
      <c r="Z67" s="58">
        <v>0.25</v>
      </c>
      <c r="AA67" s="58">
        <v>100</v>
      </c>
      <c r="AB67" s="61">
        <v>1158507969.1400001</v>
      </c>
      <c r="AC67" s="61">
        <v>1531731537.1400001</v>
      </c>
      <c r="AD67" s="61">
        <v>1418731537</v>
      </c>
      <c r="AE67" s="61">
        <v>503747934.13999999</v>
      </c>
      <c r="AF67" s="62">
        <f t="shared" si="1"/>
        <v>43.48247466212505</v>
      </c>
      <c r="AG67" s="61"/>
      <c r="AH67" s="61"/>
      <c r="AI67" s="61"/>
      <c r="AJ67" s="61">
        <v>503747934.13999999</v>
      </c>
      <c r="AK67" s="61"/>
      <c r="AL67" s="61"/>
      <c r="AM67" s="61"/>
      <c r="AN67" s="61"/>
      <c r="AO67" s="61"/>
      <c r="AP67" s="61"/>
      <c r="AQ67" s="61"/>
      <c r="AR67" s="61"/>
      <c r="AS67" s="56" t="s">
        <v>331</v>
      </c>
    </row>
    <row r="68" spans="1:45" customFormat="1" ht="85" hidden="1" customHeight="1" x14ac:dyDescent="0.35">
      <c r="A68" s="58">
        <v>58</v>
      </c>
      <c r="B68" s="56" t="s">
        <v>17</v>
      </c>
      <c r="C68" s="56" t="s">
        <v>18</v>
      </c>
      <c r="D68" s="56" t="s">
        <v>378</v>
      </c>
      <c r="E68" s="25" t="s">
        <v>379</v>
      </c>
      <c r="F68" s="18">
        <v>6.4</v>
      </c>
      <c r="G68" s="18">
        <v>2021</v>
      </c>
      <c r="H68" s="10" t="s">
        <v>380</v>
      </c>
      <c r="I68" s="6" t="s">
        <v>381</v>
      </c>
      <c r="J68" s="56" t="s">
        <v>357</v>
      </c>
      <c r="K68" s="56">
        <v>19</v>
      </c>
      <c r="L68" s="56" t="s">
        <v>332</v>
      </c>
      <c r="M68" s="58" t="s">
        <v>345</v>
      </c>
      <c r="N68" s="56" t="s">
        <v>346</v>
      </c>
      <c r="O68" s="56" t="s">
        <v>358</v>
      </c>
      <c r="P68" s="56" t="s">
        <v>359</v>
      </c>
      <c r="Q68" s="6" t="s">
        <v>360</v>
      </c>
      <c r="R68" s="56" t="s">
        <v>361</v>
      </c>
      <c r="S68" s="56" t="s">
        <v>377</v>
      </c>
      <c r="T68" s="56" t="s">
        <v>382</v>
      </c>
      <c r="U68" s="56" t="s">
        <v>383</v>
      </c>
      <c r="V68" s="58" t="s">
        <v>33</v>
      </c>
      <c r="W68" s="18">
        <v>1</v>
      </c>
      <c r="X68" s="58" t="s">
        <v>2139</v>
      </c>
      <c r="Y68" s="68">
        <v>0.25</v>
      </c>
      <c r="Z68" s="58">
        <v>0.25</v>
      </c>
      <c r="AA68" s="58">
        <v>100</v>
      </c>
      <c r="AB68" s="61">
        <v>86797000</v>
      </c>
      <c r="AC68" s="61">
        <v>504397000</v>
      </c>
      <c r="AD68" s="61">
        <v>459397000</v>
      </c>
      <c r="AE68" s="61">
        <v>0</v>
      </c>
      <c r="AF68" s="62">
        <f t="shared" si="1"/>
        <v>0</v>
      </c>
      <c r="AG68" s="61"/>
      <c r="AH68" s="61"/>
      <c r="AI68" s="61"/>
      <c r="AJ68" s="61"/>
      <c r="AK68" s="61"/>
      <c r="AL68" s="61"/>
      <c r="AM68" s="61"/>
      <c r="AN68" s="61"/>
      <c r="AO68" s="61"/>
      <c r="AP68" s="61"/>
      <c r="AQ68" s="61"/>
      <c r="AR68" s="61"/>
      <c r="AS68" s="56" t="s">
        <v>331</v>
      </c>
    </row>
    <row r="69" spans="1:45" customFormat="1" ht="85" hidden="1" customHeight="1" x14ac:dyDescent="0.35">
      <c r="A69" s="58">
        <v>59</v>
      </c>
      <c r="B69" s="56" t="s">
        <v>17</v>
      </c>
      <c r="C69" s="56" t="s">
        <v>18</v>
      </c>
      <c r="D69" s="56" t="s">
        <v>384</v>
      </c>
      <c r="E69" s="56" t="s">
        <v>385</v>
      </c>
      <c r="F69" s="58">
        <v>654</v>
      </c>
      <c r="G69" s="58">
        <v>2022</v>
      </c>
      <c r="H69" s="10" t="s">
        <v>386</v>
      </c>
      <c r="I69" s="6" t="s">
        <v>387</v>
      </c>
      <c r="J69" s="56" t="s">
        <v>357</v>
      </c>
      <c r="K69" s="56">
        <v>19</v>
      </c>
      <c r="L69" s="56" t="s">
        <v>332</v>
      </c>
      <c r="M69" s="58" t="s">
        <v>345</v>
      </c>
      <c r="N69" s="56" t="s">
        <v>346</v>
      </c>
      <c r="O69" s="56" t="s">
        <v>358</v>
      </c>
      <c r="P69" s="56" t="s">
        <v>359</v>
      </c>
      <c r="Q69" s="6" t="s">
        <v>360</v>
      </c>
      <c r="R69" s="56" t="s">
        <v>361</v>
      </c>
      <c r="S69" s="56" t="s">
        <v>388</v>
      </c>
      <c r="T69" s="56" t="s">
        <v>389</v>
      </c>
      <c r="U69" s="56" t="s">
        <v>1987</v>
      </c>
      <c r="V69" s="18" t="s">
        <v>33</v>
      </c>
      <c r="W69" s="18">
        <v>1</v>
      </c>
      <c r="X69" s="58" t="s">
        <v>2139</v>
      </c>
      <c r="Y69" s="68">
        <v>0.25</v>
      </c>
      <c r="Z69" s="58">
        <v>0.25</v>
      </c>
      <c r="AA69" s="58">
        <v>100</v>
      </c>
      <c r="AB69" s="61">
        <v>1067019797.6975</v>
      </c>
      <c r="AC69" s="61">
        <v>1026019797.7</v>
      </c>
      <c r="AD69" s="61">
        <v>1026019797.7</v>
      </c>
      <c r="AE69" s="61">
        <v>0</v>
      </c>
      <c r="AF69" s="62">
        <f t="shared" si="1"/>
        <v>0</v>
      </c>
      <c r="AG69" s="61"/>
      <c r="AH69" s="61"/>
      <c r="AI69" s="61"/>
      <c r="AJ69" s="61"/>
      <c r="AK69" s="61"/>
      <c r="AL69" s="61"/>
      <c r="AM69" s="61"/>
      <c r="AN69" s="61"/>
      <c r="AO69" s="61"/>
      <c r="AP69" s="61"/>
      <c r="AQ69" s="61"/>
      <c r="AR69" s="61"/>
      <c r="AS69" s="56" t="s">
        <v>331</v>
      </c>
    </row>
    <row r="70" spans="1:45" customFormat="1" ht="85" hidden="1" customHeight="1" x14ac:dyDescent="0.35">
      <c r="A70" s="58">
        <v>60</v>
      </c>
      <c r="B70" s="56" t="s">
        <v>17</v>
      </c>
      <c r="C70" s="56" t="s">
        <v>18</v>
      </c>
      <c r="D70" s="56" t="s">
        <v>384</v>
      </c>
      <c r="E70" s="56" t="s">
        <v>385</v>
      </c>
      <c r="F70" s="58">
        <v>654</v>
      </c>
      <c r="G70" s="58">
        <v>2022</v>
      </c>
      <c r="H70" s="10" t="s">
        <v>386</v>
      </c>
      <c r="I70" s="6" t="s">
        <v>387</v>
      </c>
      <c r="J70" s="56" t="s">
        <v>33</v>
      </c>
      <c r="K70" s="56">
        <v>19</v>
      </c>
      <c r="L70" s="56" t="s">
        <v>332</v>
      </c>
      <c r="M70" s="58">
        <v>1905</v>
      </c>
      <c r="N70" s="56" t="s">
        <v>346</v>
      </c>
      <c r="O70" s="56" t="s">
        <v>358</v>
      </c>
      <c r="P70" s="56" t="s">
        <v>359</v>
      </c>
      <c r="Q70" s="6" t="s">
        <v>360</v>
      </c>
      <c r="R70" s="56" t="s">
        <v>361</v>
      </c>
      <c r="S70" s="56" t="s">
        <v>367</v>
      </c>
      <c r="T70" s="56" t="s">
        <v>368</v>
      </c>
      <c r="U70" s="56" t="s">
        <v>1980</v>
      </c>
      <c r="V70" s="18" t="s">
        <v>33</v>
      </c>
      <c r="W70" s="18">
        <v>1</v>
      </c>
      <c r="X70" s="58" t="s">
        <v>2139</v>
      </c>
      <c r="Y70" s="68">
        <v>0.25</v>
      </c>
      <c r="Z70" s="58">
        <v>0.25</v>
      </c>
      <c r="AA70" s="58">
        <v>100</v>
      </c>
      <c r="AB70" s="61">
        <v>205095214.03999999</v>
      </c>
      <c r="AC70" s="61">
        <v>205095214.03999999</v>
      </c>
      <c r="AD70" s="61">
        <v>205095213.90000001</v>
      </c>
      <c r="AE70" s="61">
        <v>0</v>
      </c>
      <c r="AF70" s="62">
        <f t="shared" si="1"/>
        <v>0</v>
      </c>
      <c r="AG70" s="61"/>
      <c r="AH70" s="61"/>
      <c r="AI70" s="61"/>
      <c r="AJ70" s="61"/>
      <c r="AK70" s="61"/>
      <c r="AL70" s="61"/>
      <c r="AM70" s="61"/>
      <c r="AN70" s="61"/>
      <c r="AO70" s="61"/>
      <c r="AP70" s="61"/>
      <c r="AQ70" s="61"/>
      <c r="AR70" s="61"/>
      <c r="AS70" s="56" t="s">
        <v>331</v>
      </c>
    </row>
    <row r="71" spans="1:45" customFormat="1" ht="85" hidden="1" customHeight="1" x14ac:dyDescent="0.35">
      <c r="A71" s="58">
        <v>61</v>
      </c>
      <c r="B71" s="56" t="s">
        <v>17</v>
      </c>
      <c r="C71" s="56" t="s">
        <v>18</v>
      </c>
      <c r="D71" s="56" t="s">
        <v>384</v>
      </c>
      <c r="E71" s="56" t="s">
        <v>385</v>
      </c>
      <c r="F71" s="58">
        <v>654</v>
      </c>
      <c r="G71" s="58">
        <v>2022</v>
      </c>
      <c r="H71" s="10" t="s">
        <v>386</v>
      </c>
      <c r="I71" s="6" t="s">
        <v>387</v>
      </c>
      <c r="J71" s="56" t="s">
        <v>33</v>
      </c>
      <c r="K71" s="56">
        <v>19</v>
      </c>
      <c r="L71" s="56" t="s">
        <v>332</v>
      </c>
      <c r="M71" s="58">
        <v>1905</v>
      </c>
      <c r="N71" s="56" t="s">
        <v>346</v>
      </c>
      <c r="O71" s="56" t="s">
        <v>358</v>
      </c>
      <c r="P71" s="56" t="s">
        <v>359</v>
      </c>
      <c r="Q71" s="6" t="s">
        <v>360</v>
      </c>
      <c r="R71" s="56" t="s">
        <v>361</v>
      </c>
      <c r="S71" s="56" t="s">
        <v>367</v>
      </c>
      <c r="T71" s="56" t="s">
        <v>368</v>
      </c>
      <c r="U71" s="56" t="s">
        <v>2162</v>
      </c>
      <c r="V71" s="18" t="s">
        <v>33</v>
      </c>
      <c r="W71" s="18">
        <v>1</v>
      </c>
      <c r="X71" s="58" t="s">
        <v>2139</v>
      </c>
      <c r="Y71" s="68">
        <v>0.25</v>
      </c>
      <c r="Z71" s="58">
        <v>0.25</v>
      </c>
      <c r="AA71" s="58">
        <v>100</v>
      </c>
      <c r="AB71" s="61">
        <v>448846340</v>
      </c>
      <c r="AC71" s="61">
        <v>981781796</v>
      </c>
      <c r="AD71" s="61">
        <v>582846340</v>
      </c>
      <c r="AE71" s="61">
        <v>0</v>
      </c>
      <c r="AF71" s="62">
        <f t="shared" si="1"/>
        <v>0</v>
      </c>
      <c r="AG71" s="61"/>
      <c r="AH71" s="61"/>
      <c r="AI71" s="61"/>
      <c r="AJ71" s="61"/>
      <c r="AK71" s="61"/>
      <c r="AL71" s="61"/>
      <c r="AM71" s="61"/>
      <c r="AN71" s="61"/>
      <c r="AO71" s="61"/>
      <c r="AP71" s="61"/>
      <c r="AQ71" s="61"/>
      <c r="AR71" s="61"/>
      <c r="AS71" s="56" t="s">
        <v>331</v>
      </c>
    </row>
    <row r="72" spans="1:45" customFormat="1" ht="85" hidden="1" customHeight="1" x14ac:dyDescent="0.35">
      <c r="A72" s="58">
        <v>62</v>
      </c>
      <c r="B72" s="56" t="s">
        <v>17</v>
      </c>
      <c r="C72" s="56" t="s">
        <v>18</v>
      </c>
      <c r="D72" s="56" t="s">
        <v>384</v>
      </c>
      <c r="E72" s="56" t="s">
        <v>385</v>
      </c>
      <c r="F72" s="58">
        <v>654</v>
      </c>
      <c r="G72" s="58">
        <v>2022</v>
      </c>
      <c r="H72" s="10" t="s">
        <v>386</v>
      </c>
      <c r="I72" s="6" t="s">
        <v>387</v>
      </c>
      <c r="J72" s="56" t="s">
        <v>33</v>
      </c>
      <c r="K72" s="56">
        <v>19</v>
      </c>
      <c r="L72" s="56" t="s">
        <v>332</v>
      </c>
      <c r="M72" s="58">
        <v>1905</v>
      </c>
      <c r="N72" s="56" t="s">
        <v>346</v>
      </c>
      <c r="O72" s="56" t="s">
        <v>358</v>
      </c>
      <c r="P72" s="56" t="s">
        <v>359</v>
      </c>
      <c r="Q72" s="6" t="s">
        <v>360</v>
      </c>
      <c r="R72" s="56" t="s">
        <v>361</v>
      </c>
      <c r="S72" s="56" t="s">
        <v>390</v>
      </c>
      <c r="T72" s="56" t="s">
        <v>391</v>
      </c>
      <c r="U72" s="56" t="s">
        <v>2163</v>
      </c>
      <c r="V72" s="18" t="s">
        <v>33</v>
      </c>
      <c r="W72" s="18">
        <v>1</v>
      </c>
      <c r="X72" s="58" t="s">
        <v>2139</v>
      </c>
      <c r="Y72" s="68">
        <v>0.25</v>
      </c>
      <c r="Z72" s="58">
        <v>0.25</v>
      </c>
      <c r="AA72" s="58">
        <v>100</v>
      </c>
      <c r="AB72" s="61">
        <v>377577535</v>
      </c>
      <c r="AC72" s="61">
        <v>377577535</v>
      </c>
      <c r="AD72" s="61">
        <v>377577535</v>
      </c>
      <c r="AE72" s="61">
        <v>139813022.47999999</v>
      </c>
      <c r="AF72" s="62">
        <f t="shared" si="1"/>
        <v>37.028956841937109</v>
      </c>
      <c r="AG72" s="61"/>
      <c r="AH72" s="61"/>
      <c r="AI72" s="61"/>
      <c r="AJ72" s="61">
        <v>139813022.47999999</v>
      </c>
      <c r="AK72" s="61"/>
      <c r="AL72" s="61"/>
      <c r="AM72" s="61"/>
      <c r="AN72" s="61"/>
      <c r="AO72" s="61"/>
      <c r="AP72" s="61"/>
      <c r="AQ72" s="61"/>
      <c r="AR72" s="61"/>
      <c r="AS72" s="56" t="s">
        <v>331</v>
      </c>
    </row>
    <row r="73" spans="1:45" customFormat="1" ht="38.25" hidden="1" customHeight="1" x14ac:dyDescent="0.35">
      <c r="A73" s="58">
        <v>63</v>
      </c>
      <c r="B73" s="56" t="s">
        <v>17</v>
      </c>
      <c r="C73" s="56" t="s">
        <v>18</v>
      </c>
      <c r="D73" s="24" t="s">
        <v>392</v>
      </c>
      <c r="E73" s="24" t="s">
        <v>393</v>
      </c>
      <c r="F73" s="19">
        <v>0.42</v>
      </c>
      <c r="G73" s="58">
        <v>2023</v>
      </c>
      <c r="H73" s="10" t="s">
        <v>394</v>
      </c>
      <c r="I73" s="6" t="s">
        <v>395</v>
      </c>
      <c r="J73" s="56" t="s">
        <v>33</v>
      </c>
      <c r="K73" s="58">
        <v>19</v>
      </c>
      <c r="L73" s="56" t="s">
        <v>332</v>
      </c>
      <c r="M73" s="58" t="s">
        <v>396</v>
      </c>
      <c r="N73" s="56" t="s">
        <v>397</v>
      </c>
      <c r="O73" s="6" t="s">
        <v>2188</v>
      </c>
      <c r="P73" s="6" t="s">
        <v>2189</v>
      </c>
      <c r="Q73" s="6" t="s">
        <v>2190</v>
      </c>
      <c r="R73" s="6" t="s">
        <v>2191</v>
      </c>
      <c r="S73" s="6" t="s">
        <v>2192</v>
      </c>
      <c r="T73" s="6" t="s">
        <v>2193</v>
      </c>
      <c r="U73" s="56" t="s">
        <v>398</v>
      </c>
      <c r="V73" s="58" t="s">
        <v>33</v>
      </c>
      <c r="W73" s="58">
        <v>41</v>
      </c>
      <c r="X73" s="58" t="s">
        <v>2140</v>
      </c>
      <c r="Y73" s="68">
        <v>41</v>
      </c>
      <c r="Z73" s="58">
        <v>40</v>
      </c>
      <c r="AA73" s="84">
        <v>97.560975609756099</v>
      </c>
      <c r="AB73" s="61">
        <v>222984080</v>
      </c>
      <c r="AC73" s="61">
        <v>2315178499</v>
      </c>
      <c r="AD73" s="61">
        <v>270546000</v>
      </c>
      <c r="AE73" s="61">
        <v>129050605</v>
      </c>
      <c r="AF73" s="62">
        <f t="shared" si="1"/>
        <v>57.874358115610768</v>
      </c>
      <c r="AG73" s="61"/>
      <c r="AH73" s="61"/>
      <c r="AI73" s="61"/>
      <c r="AJ73" s="61">
        <v>129050605</v>
      </c>
      <c r="AK73" s="61"/>
      <c r="AL73" s="61"/>
      <c r="AM73" s="61"/>
      <c r="AN73" s="61"/>
      <c r="AO73" s="61"/>
      <c r="AP73" s="61"/>
      <c r="AQ73" s="61"/>
      <c r="AR73" s="61"/>
      <c r="AS73" s="56" t="s">
        <v>331</v>
      </c>
    </row>
    <row r="74" spans="1:45" customFormat="1" ht="75" hidden="1" customHeight="1" x14ac:dyDescent="0.35">
      <c r="A74" s="58">
        <v>64</v>
      </c>
      <c r="B74" s="56" t="s">
        <v>17</v>
      </c>
      <c r="C74" s="56" t="s">
        <v>18</v>
      </c>
      <c r="D74" s="24" t="s">
        <v>392</v>
      </c>
      <c r="E74" s="24" t="s">
        <v>393</v>
      </c>
      <c r="F74" s="19">
        <v>0.42</v>
      </c>
      <c r="G74" s="58">
        <v>2023</v>
      </c>
      <c r="H74" s="10" t="s">
        <v>394</v>
      </c>
      <c r="I74" s="6" t="s">
        <v>395</v>
      </c>
      <c r="J74" s="56" t="s">
        <v>33</v>
      </c>
      <c r="K74" s="58">
        <v>19</v>
      </c>
      <c r="L74" s="56" t="s">
        <v>332</v>
      </c>
      <c r="M74" s="58" t="s">
        <v>396</v>
      </c>
      <c r="N74" s="56" t="s">
        <v>397</v>
      </c>
      <c r="O74" s="56">
        <v>1903047</v>
      </c>
      <c r="P74" s="56" t="s">
        <v>2077</v>
      </c>
      <c r="Q74" s="6" t="s">
        <v>2168</v>
      </c>
      <c r="R74" s="56" t="s">
        <v>2078</v>
      </c>
      <c r="S74" s="56">
        <v>190304700</v>
      </c>
      <c r="T74" s="56" t="s">
        <v>2079</v>
      </c>
      <c r="U74" s="56" t="s">
        <v>2080</v>
      </c>
      <c r="V74" s="58" t="s">
        <v>33</v>
      </c>
      <c r="W74" s="58">
        <v>0</v>
      </c>
      <c r="X74" s="58" t="s">
        <v>2139</v>
      </c>
      <c r="Y74" s="68">
        <v>0.25</v>
      </c>
      <c r="Z74" s="58">
        <v>0.25</v>
      </c>
      <c r="AA74" s="58">
        <v>100</v>
      </c>
      <c r="AB74" s="61">
        <v>1700000000</v>
      </c>
      <c r="AC74" s="61">
        <v>101800000</v>
      </c>
      <c r="AD74" s="61">
        <v>101166667</v>
      </c>
      <c r="AE74" s="61">
        <v>78212550</v>
      </c>
      <c r="AF74" s="62">
        <f t="shared" si="1"/>
        <v>4.6007382352941173</v>
      </c>
      <c r="AG74" s="61"/>
      <c r="AH74" s="61"/>
      <c r="AI74" s="61"/>
      <c r="AJ74" s="61">
        <v>78212550</v>
      </c>
      <c r="AK74" s="61"/>
      <c r="AL74" s="61"/>
      <c r="AM74" s="61"/>
      <c r="AN74" s="61"/>
      <c r="AO74" s="61"/>
      <c r="AP74" s="61"/>
      <c r="AQ74" s="61"/>
      <c r="AR74" s="61"/>
      <c r="AS74" s="56" t="s">
        <v>331</v>
      </c>
    </row>
    <row r="75" spans="1:45" customFormat="1" ht="38.25" hidden="1" customHeight="1" x14ac:dyDescent="0.35">
      <c r="A75" s="58">
        <v>65</v>
      </c>
      <c r="B75" s="56" t="s">
        <v>17</v>
      </c>
      <c r="C75" s="56" t="s">
        <v>18</v>
      </c>
      <c r="D75" s="24" t="s">
        <v>392</v>
      </c>
      <c r="E75" s="24" t="s">
        <v>393</v>
      </c>
      <c r="F75" s="58">
        <v>0</v>
      </c>
      <c r="G75" s="58">
        <v>2023</v>
      </c>
      <c r="H75" s="10" t="s">
        <v>394</v>
      </c>
      <c r="I75" s="6" t="s">
        <v>395</v>
      </c>
      <c r="J75" s="56" t="s">
        <v>33</v>
      </c>
      <c r="K75" s="58">
        <v>19</v>
      </c>
      <c r="L75" s="56" t="s">
        <v>332</v>
      </c>
      <c r="M75" s="58" t="s">
        <v>396</v>
      </c>
      <c r="N75" s="56" t="s">
        <v>397</v>
      </c>
      <c r="O75" s="6" t="s">
        <v>2188</v>
      </c>
      <c r="P75" s="6" t="s">
        <v>2189</v>
      </c>
      <c r="Q75" s="6" t="s">
        <v>2190</v>
      </c>
      <c r="R75" s="6" t="s">
        <v>2191</v>
      </c>
      <c r="S75" s="6" t="s">
        <v>2192</v>
      </c>
      <c r="T75" s="6" t="s">
        <v>2193</v>
      </c>
      <c r="U75" s="56" t="s">
        <v>1981</v>
      </c>
      <c r="V75" s="58" t="s">
        <v>33</v>
      </c>
      <c r="W75" s="58">
        <v>41</v>
      </c>
      <c r="X75" s="58" t="s">
        <v>2139</v>
      </c>
      <c r="Y75" s="68">
        <v>12</v>
      </c>
      <c r="Z75" s="58">
        <v>12</v>
      </c>
      <c r="AA75" s="58">
        <v>100</v>
      </c>
      <c r="AB75" s="61">
        <v>190059120</v>
      </c>
      <c r="AC75" s="61">
        <v>560516666</v>
      </c>
      <c r="AD75" s="61">
        <v>521505140</v>
      </c>
      <c r="AE75" s="61">
        <v>201689770</v>
      </c>
      <c r="AF75" s="62">
        <f t="shared" ref="AF75:AF78" si="2">SUM(AE75/AB75*100)</f>
        <v>106.11949060902734</v>
      </c>
      <c r="AG75" s="61"/>
      <c r="AH75" s="61"/>
      <c r="AI75" s="61"/>
      <c r="AJ75" s="61">
        <v>201689770</v>
      </c>
      <c r="AK75" s="61"/>
      <c r="AL75" s="61"/>
      <c r="AM75" s="61"/>
      <c r="AN75" s="61"/>
      <c r="AO75" s="61"/>
      <c r="AP75" s="61"/>
      <c r="AQ75" s="61"/>
      <c r="AR75" s="61"/>
      <c r="AS75" s="56" t="s">
        <v>331</v>
      </c>
    </row>
    <row r="76" spans="1:45" customFormat="1" ht="38.25" hidden="1" customHeight="1" x14ac:dyDescent="0.35">
      <c r="A76" s="58">
        <v>66</v>
      </c>
      <c r="B76" s="56" t="s">
        <v>17</v>
      </c>
      <c r="C76" s="56" t="s">
        <v>18</v>
      </c>
      <c r="D76" s="24" t="s">
        <v>392</v>
      </c>
      <c r="E76" s="24" t="s">
        <v>393</v>
      </c>
      <c r="F76" s="58">
        <v>0</v>
      </c>
      <c r="G76" s="58">
        <v>2023</v>
      </c>
      <c r="H76" s="10" t="s">
        <v>394</v>
      </c>
      <c r="I76" s="6" t="s">
        <v>395</v>
      </c>
      <c r="J76" s="56" t="s">
        <v>33</v>
      </c>
      <c r="K76" s="58">
        <v>19</v>
      </c>
      <c r="L76" s="56" t="s">
        <v>332</v>
      </c>
      <c r="M76" s="58" t="s">
        <v>396</v>
      </c>
      <c r="N76" s="56" t="s">
        <v>397</v>
      </c>
      <c r="O76" s="6" t="s">
        <v>2188</v>
      </c>
      <c r="P76" s="6" t="s">
        <v>2189</v>
      </c>
      <c r="Q76" s="6" t="s">
        <v>2190</v>
      </c>
      <c r="R76" s="6" t="s">
        <v>2191</v>
      </c>
      <c r="S76" s="6" t="s">
        <v>2192</v>
      </c>
      <c r="T76" s="6" t="s">
        <v>2193</v>
      </c>
      <c r="U76" s="56" t="s">
        <v>401</v>
      </c>
      <c r="V76" s="58" t="s">
        <v>33</v>
      </c>
      <c r="W76" s="58">
        <v>41</v>
      </c>
      <c r="X76" s="58" t="s">
        <v>2140</v>
      </c>
      <c r="Y76" s="68">
        <v>41</v>
      </c>
      <c r="Z76" s="58">
        <v>39</v>
      </c>
      <c r="AA76" s="84">
        <v>95.121951219512198</v>
      </c>
      <c r="AB76" s="61">
        <v>48456400</v>
      </c>
      <c r="AC76" s="61">
        <v>10600000</v>
      </c>
      <c r="AD76" s="61">
        <v>10600000</v>
      </c>
      <c r="AE76" s="76">
        <v>3800000</v>
      </c>
      <c r="AF76" s="62">
        <f t="shared" si="2"/>
        <v>7.8421013529688537</v>
      </c>
      <c r="AG76" s="61"/>
      <c r="AH76" s="61"/>
      <c r="AI76" s="61"/>
      <c r="AJ76" s="61">
        <v>3800000</v>
      </c>
      <c r="AK76" s="61"/>
      <c r="AL76" s="61"/>
      <c r="AM76" s="61"/>
      <c r="AN76" s="61"/>
      <c r="AO76" s="61"/>
      <c r="AP76" s="61"/>
      <c r="AQ76" s="61"/>
      <c r="AR76" s="61"/>
      <c r="AS76" s="56" t="s">
        <v>331</v>
      </c>
    </row>
    <row r="77" spans="1:45" customFormat="1" ht="88.5" hidden="1" customHeight="1" x14ac:dyDescent="0.35">
      <c r="A77" s="58">
        <v>67</v>
      </c>
      <c r="B77" s="56" t="s">
        <v>17</v>
      </c>
      <c r="C77" s="56" t="s">
        <v>18</v>
      </c>
      <c r="D77" s="56" t="s">
        <v>402</v>
      </c>
      <c r="E77" s="24" t="s">
        <v>403</v>
      </c>
      <c r="F77" s="58">
        <v>7.15</v>
      </c>
      <c r="G77" s="58">
        <v>2022</v>
      </c>
      <c r="H77" s="56" t="s">
        <v>404</v>
      </c>
      <c r="I77" s="6" t="s">
        <v>405</v>
      </c>
      <c r="J77" s="56" t="s">
        <v>357</v>
      </c>
      <c r="K77" s="36" t="s">
        <v>518</v>
      </c>
      <c r="L77" s="36" t="s">
        <v>332</v>
      </c>
      <c r="M77" s="36" t="s">
        <v>345</v>
      </c>
      <c r="N77" s="36" t="s">
        <v>2257</v>
      </c>
      <c r="O77" s="36" t="s">
        <v>2258</v>
      </c>
      <c r="P77" s="36" t="s">
        <v>2259</v>
      </c>
      <c r="Q77" s="36" t="s">
        <v>2260</v>
      </c>
      <c r="R77" s="36" t="s">
        <v>350</v>
      </c>
      <c r="S77" s="36" t="s">
        <v>2261</v>
      </c>
      <c r="T77" s="36" t="s">
        <v>2262</v>
      </c>
      <c r="U77" s="56" t="s">
        <v>1982</v>
      </c>
      <c r="V77" s="58" t="s">
        <v>33</v>
      </c>
      <c r="W77" s="58">
        <v>1</v>
      </c>
      <c r="X77" s="58" t="s">
        <v>2139</v>
      </c>
      <c r="Y77" s="68">
        <v>0.25</v>
      </c>
      <c r="Z77" s="58">
        <v>0.1</v>
      </c>
      <c r="AA77" s="58">
        <v>40</v>
      </c>
      <c r="AB77" s="61">
        <v>258020214.03999999</v>
      </c>
      <c r="AC77" s="61">
        <v>603466228.57000005</v>
      </c>
      <c r="AD77" s="61">
        <v>579393864.57000005</v>
      </c>
      <c r="AE77" s="61">
        <v>188925165.83000001</v>
      </c>
      <c r="AF77" s="62">
        <f t="shared" si="2"/>
        <v>73.221071664064112</v>
      </c>
      <c r="AG77" s="61"/>
      <c r="AH77" s="61"/>
      <c r="AI77" s="61"/>
      <c r="AJ77" s="61">
        <v>188925165.83000001</v>
      </c>
      <c r="AK77" s="61"/>
      <c r="AL77" s="61"/>
      <c r="AM77" s="61"/>
      <c r="AN77" s="61"/>
      <c r="AO77" s="61"/>
      <c r="AP77" s="61"/>
      <c r="AQ77" s="61"/>
      <c r="AR77" s="61"/>
      <c r="AS77" s="56" t="s">
        <v>331</v>
      </c>
    </row>
    <row r="78" spans="1:45" customFormat="1" ht="63.75" hidden="1" customHeight="1" x14ac:dyDescent="0.35">
      <c r="A78" s="58">
        <v>68</v>
      </c>
      <c r="B78" s="56" t="s">
        <v>17</v>
      </c>
      <c r="C78" s="56" t="s">
        <v>18</v>
      </c>
      <c r="D78" s="24" t="s">
        <v>406</v>
      </c>
      <c r="E78" s="24" t="s">
        <v>407</v>
      </c>
      <c r="F78" s="18">
        <v>28.1</v>
      </c>
      <c r="G78" s="18">
        <v>2023</v>
      </c>
      <c r="H78" s="24" t="s">
        <v>408</v>
      </c>
      <c r="I78" s="6" t="s">
        <v>409</v>
      </c>
      <c r="J78" s="56" t="s">
        <v>357</v>
      </c>
      <c r="K78" s="56">
        <v>19</v>
      </c>
      <c r="L78" s="56" t="s">
        <v>332</v>
      </c>
      <c r="M78" s="25" t="s">
        <v>333</v>
      </c>
      <c r="N78" s="56" t="s">
        <v>334</v>
      </c>
      <c r="O78" s="56" t="s">
        <v>410</v>
      </c>
      <c r="P78" s="56" t="s">
        <v>411</v>
      </c>
      <c r="Q78" s="6" t="s">
        <v>412</v>
      </c>
      <c r="R78" s="56" t="s">
        <v>413</v>
      </c>
      <c r="S78" s="56" t="s">
        <v>414</v>
      </c>
      <c r="T78" s="56" t="s">
        <v>415</v>
      </c>
      <c r="U78" s="56" t="s">
        <v>416</v>
      </c>
      <c r="V78" s="58" t="s">
        <v>33</v>
      </c>
      <c r="W78" s="58">
        <v>42</v>
      </c>
      <c r="X78" s="58" t="s">
        <v>2140</v>
      </c>
      <c r="Y78" s="58">
        <v>42</v>
      </c>
      <c r="Z78" s="58">
        <v>35</v>
      </c>
      <c r="AA78" s="84">
        <v>83.333333333333343</v>
      </c>
      <c r="AB78" s="61">
        <v>122507600</v>
      </c>
      <c r="AC78" s="61">
        <v>513250000</v>
      </c>
      <c r="AD78" s="61">
        <v>380693331</v>
      </c>
      <c r="AE78" s="61">
        <v>235795900</v>
      </c>
      <c r="AF78" s="62">
        <f t="shared" si="2"/>
        <v>192.47450770401184</v>
      </c>
      <c r="AG78" s="61">
        <v>235795900</v>
      </c>
      <c r="AH78" s="61"/>
      <c r="AI78" s="61"/>
      <c r="AJ78" s="61"/>
      <c r="AK78" s="61"/>
      <c r="AL78" s="61"/>
      <c r="AM78" s="61"/>
      <c r="AN78" s="61"/>
      <c r="AO78" s="61"/>
      <c r="AP78" s="61"/>
      <c r="AQ78" s="61"/>
      <c r="AR78" s="61"/>
      <c r="AS78" s="56" t="s">
        <v>331</v>
      </c>
    </row>
    <row r="79" spans="1:45" customFormat="1" ht="75" hidden="1" customHeight="1" x14ac:dyDescent="0.35">
      <c r="A79" s="58">
        <v>69</v>
      </c>
      <c r="B79" s="56" t="s">
        <v>17</v>
      </c>
      <c r="C79" s="56" t="s">
        <v>18</v>
      </c>
      <c r="D79" s="24" t="s">
        <v>406</v>
      </c>
      <c r="E79" s="24" t="s">
        <v>407</v>
      </c>
      <c r="F79" s="18">
        <v>28.1</v>
      </c>
      <c r="G79" s="18">
        <v>2023</v>
      </c>
      <c r="H79" s="24" t="s">
        <v>408</v>
      </c>
      <c r="I79" s="6" t="s">
        <v>409</v>
      </c>
      <c r="J79" s="56" t="s">
        <v>357</v>
      </c>
      <c r="K79" s="56">
        <v>19</v>
      </c>
      <c r="L79" s="56" t="s">
        <v>332</v>
      </c>
      <c r="M79" s="58">
        <v>1905</v>
      </c>
      <c r="N79" s="56" t="s">
        <v>346</v>
      </c>
      <c r="O79" s="56" t="s">
        <v>417</v>
      </c>
      <c r="P79" s="56" t="s">
        <v>418</v>
      </c>
      <c r="Q79" s="6" t="s">
        <v>419</v>
      </c>
      <c r="R79" s="56" t="s">
        <v>420</v>
      </c>
      <c r="S79" s="56" t="s">
        <v>421</v>
      </c>
      <c r="T79" s="56" t="s">
        <v>418</v>
      </c>
      <c r="U79" s="56" t="s">
        <v>422</v>
      </c>
      <c r="V79" s="58" t="s">
        <v>33</v>
      </c>
      <c r="W79" s="58">
        <v>0</v>
      </c>
      <c r="X79" s="58" t="s">
        <v>2139</v>
      </c>
      <c r="Y79" s="58">
        <v>0</v>
      </c>
      <c r="Z79" s="58">
        <v>0</v>
      </c>
      <c r="AA79" s="58">
        <v>0</v>
      </c>
      <c r="AB79" s="61">
        <v>0</v>
      </c>
      <c r="AC79" s="61"/>
      <c r="AD79" s="61"/>
      <c r="AE79" s="76">
        <v>0</v>
      </c>
      <c r="AF79" s="62">
        <v>0</v>
      </c>
      <c r="AG79" s="61"/>
      <c r="AH79" s="61"/>
      <c r="AI79" s="61"/>
      <c r="AJ79" s="61"/>
      <c r="AK79" s="61"/>
      <c r="AL79" s="61"/>
      <c r="AM79" s="61"/>
      <c r="AN79" s="61"/>
      <c r="AO79" s="61"/>
      <c r="AP79" s="61"/>
      <c r="AQ79" s="61"/>
      <c r="AR79" s="61"/>
      <c r="AS79" s="56" t="s">
        <v>331</v>
      </c>
    </row>
    <row r="80" spans="1:45" customFormat="1" ht="63.75" hidden="1" customHeight="1" x14ac:dyDescent="0.35">
      <c r="A80" s="58">
        <v>70</v>
      </c>
      <c r="B80" s="56" t="s">
        <v>17</v>
      </c>
      <c r="C80" s="56" t="s">
        <v>18</v>
      </c>
      <c r="D80" s="24" t="s">
        <v>406</v>
      </c>
      <c r="E80" s="24" t="s">
        <v>407</v>
      </c>
      <c r="F80" s="18">
        <v>28.1</v>
      </c>
      <c r="G80" s="18">
        <v>2023</v>
      </c>
      <c r="H80" s="24" t="s">
        <v>408</v>
      </c>
      <c r="I80" s="6" t="s">
        <v>409</v>
      </c>
      <c r="J80" s="56" t="s">
        <v>357</v>
      </c>
      <c r="K80" s="56">
        <v>19</v>
      </c>
      <c r="L80" s="56" t="s">
        <v>332</v>
      </c>
      <c r="M80" s="58">
        <v>1905</v>
      </c>
      <c r="N80" s="56" t="s">
        <v>346</v>
      </c>
      <c r="O80" s="56" t="s">
        <v>423</v>
      </c>
      <c r="P80" s="56" t="s">
        <v>424</v>
      </c>
      <c r="Q80" s="6" t="s">
        <v>425</v>
      </c>
      <c r="R80" s="56" t="s">
        <v>198</v>
      </c>
      <c r="S80" s="56" t="s">
        <v>426</v>
      </c>
      <c r="T80" s="56" t="s">
        <v>427</v>
      </c>
      <c r="U80" s="56" t="s">
        <v>428</v>
      </c>
      <c r="V80" s="58" t="s">
        <v>33</v>
      </c>
      <c r="W80" s="58">
        <v>336</v>
      </c>
      <c r="X80" s="58" t="s">
        <v>2140</v>
      </c>
      <c r="Y80" s="58">
        <v>336</v>
      </c>
      <c r="Z80" s="17">
        <v>338</v>
      </c>
      <c r="AA80" s="84">
        <v>100.59523809523809</v>
      </c>
      <c r="AB80" s="61">
        <v>122507600</v>
      </c>
      <c r="AC80" s="61">
        <v>246954000</v>
      </c>
      <c r="AD80" s="61">
        <v>246954000</v>
      </c>
      <c r="AE80" s="61">
        <v>202145100</v>
      </c>
      <c r="AF80" s="62">
        <f t="shared" ref="AF80:AF88" si="3">SUM(AE80/AB80*100)</f>
        <v>165.00617104571472</v>
      </c>
      <c r="AG80" s="61">
        <v>202145100</v>
      </c>
      <c r="AH80" s="61"/>
      <c r="AI80" s="61"/>
      <c r="AJ80" s="61"/>
      <c r="AK80" s="61"/>
      <c r="AL80" s="61"/>
      <c r="AM80" s="61"/>
      <c r="AN80" s="61"/>
      <c r="AO80" s="61"/>
      <c r="AP80" s="61"/>
      <c r="AQ80" s="61"/>
      <c r="AR80" s="61"/>
      <c r="AS80" s="56" t="s">
        <v>331</v>
      </c>
    </row>
    <row r="81" spans="1:45" customFormat="1" ht="87" hidden="1" customHeight="1" x14ac:dyDescent="0.35">
      <c r="A81" s="58">
        <v>71</v>
      </c>
      <c r="B81" s="56" t="s">
        <v>17</v>
      </c>
      <c r="C81" s="56" t="s">
        <v>18</v>
      </c>
      <c r="D81" s="56" t="s">
        <v>429</v>
      </c>
      <c r="E81" s="56" t="s">
        <v>430</v>
      </c>
      <c r="F81" s="26">
        <v>0.7</v>
      </c>
      <c r="G81" s="58">
        <v>2022</v>
      </c>
      <c r="H81" s="10" t="s">
        <v>431</v>
      </c>
      <c r="I81" s="6" t="s">
        <v>432</v>
      </c>
      <c r="J81" s="56" t="s">
        <v>357</v>
      </c>
      <c r="K81" s="56">
        <v>19</v>
      </c>
      <c r="L81" s="56" t="s">
        <v>332</v>
      </c>
      <c r="M81" s="58" t="s">
        <v>345</v>
      </c>
      <c r="N81" s="56" t="s">
        <v>346</v>
      </c>
      <c r="O81" s="56" t="s">
        <v>433</v>
      </c>
      <c r="P81" s="56" t="s">
        <v>434</v>
      </c>
      <c r="Q81" s="6" t="s">
        <v>435</v>
      </c>
      <c r="R81" s="56" t="s">
        <v>350</v>
      </c>
      <c r="S81" s="56" t="s">
        <v>436</v>
      </c>
      <c r="T81" s="56" t="s">
        <v>437</v>
      </c>
      <c r="U81" s="56" t="s">
        <v>1983</v>
      </c>
      <c r="V81" s="58" t="s">
        <v>33</v>
      </c>
      <c r="W81" s="58">
        <v>1</v>
      </c>
      <c r="X81" s="58" t="s">
        <v>2139</v>
      </c>
      <c r="Y81" s="68">
        <v>0.25</v>
      </c>
      <c r="Z81" s="68">
        <v>0.17</v>
      </c>
      <c r="AA81" s="58">
        <v>68</v>
      </c>
      <c r="AB81" s="61">
        <v>987333265.09649992</v>
      </c>
      <c r="AC81" s="61">
        <v>1480250740.2</v>
      </c>
      <c r="AD81" s="61">
        <v>951570326.20000005</v>
      </c>
      <c r="AE81" s="61">
        <v>204066560.68000001</v>
      </c>
      <c r="AF81" s="62">
        <f t="shared" si="3"/>
        <v>20.668457945661839</v>
      </c>
      <c r="AG81" s="61"/>
      <c r="AH81" s="61"/>
      <c r="AI81" s="61"/>
      <c r="AJ81" s="61">
        <v>204066560.68000001</v>
      </c>
      <c r="AK81" s="61"/>
      <c r="AL81" s="61"/>
      <c r="AM81" s="61"/>
      <c r="AN81" s="61"/>
      <c r="AO81" s="61"/>
      <c r="AP81" s="61"/>
      <c r="AQ81" s="61"/>
      <c r="AR81" s="61"/>
      <c r="AS81" s="56" t="s">
        <v>331</v>
      </c>
    </row>
    <row r="82" spans="1:45" customFormat="1" ht="90" hidden="1" customHeight="1" x14ac:dyDescent="0.35">
      <c r="A82" s="58">
        <v>72</v>
      </c>
      <c r="B82" s="56" t="s">
        <v>17</v>
      </c>
      <c r="C82" s="56" t="s">
        <v>18</v>
      </c>
      <c r="D82" s="56" t="s">
        <v>438</v>
      </c>
      <c r="E82" s="56" t="s">
        <v>439</v>
      </c>
      <c r="F82" s="27">
        <v>0.08</v>
      </c>
      <c r="G82" s="58">
        <v>2022</v>
      </c>
      <c r="H82" s="10" t="s">
        <v>440</v>
      </c>
      <c r="I82" s="6" t="s">
        <v>441</v>
      </c>
      <c r="J82" s="56" t="s">
        <v>357</v>
      </c>
      <c r="K82" s="56">
        <v>19</v>
      </c>
      <c r="L82" s="56" t="s">
        <v>332</v>
      </c>
      <c r="M82" s="58" t="s">
        <v>345</v>
      </c>
      <c r="N82" s="56" t="s">
        <v>346</v>
      </c>
      <c r="O82" s="56" t="s">
        <v>433</v>
      </c>
      <c r="P82" s="56" t="s">
        <v>434</v>
      </c>
      <c r="Q82" s="6" t="s">
        <v>435</v>
      </c>
      <c r="R82" s="56" t="s">
        <v>350</v>
      </c>
      <c r="S82" s="56" t="s">
        <v>436</v>
      </c>
      <c r="T82" s="56" t="s">
        <v>437</v>
      </c>
      <c r="U82" s="56" t="s">
        <v>1984</v>
      </c>
      <c r="V82" s="58" t="s">
        <v>33</v>
      </c>
      <c r="W82" s="58">
        <v>1</v>
      </c>
      <c r="X82" s="58" t="s">
        <v>2139</v>
      </c>
      <c r="Y82" s="68">
        <v>0.25</v>
      </c>
      <c r="Z82" s="68">
        <v>0.25</v>
      </c>
      <c r="AA82" s="58">
        <v>100</v>
      </c>
      <c r="AB82" s="61">
        <v>149355241.257</v>
      </c>
      <c r="AC82" s="61">
        <v>373783800</v>
      </c>
      <c r="AD82" s="61">
        <v>169916800</v>
      </c>
      <c r="AE82" s="61">
        <v>36640001.799999997</v>
      </c>
      <c r="AF82" s="62">
        <f t="shared" si="3"/>
        <v>24.532116510697108</v>
      </c>
      <c r="AG82" s="61"/>
      <c r="AH82" s="61"/>
      <c r="AI82" s="61"/>
      <c r="AJ82" s="61">
        <v>36640001.799999997</v>
      </c>
      <c r="AK82" s="61"/>
      <c r="AL82" s="61"/>
      <c r="AM82" s="61"/>
      <c r="AN82" s="61"/>
      <c r="AO82" s="61"/>
      <c r="AP82" s="61"/>
      <c r="AQ82" s="61"/>
      <c r="AR82" s="61"/>
      <c r="AS82" s="56" t="s">
        <v>331</v>
      </c>
    </row>
    <row r="83" spans="1:45" customFormat="1" ht="92.25" hidden="1" customHeight="1" x14ac:dyDescent="0.35">
      <c r="A83" s="58">
        <v>73</v>
      </c>
      <c r="B83" s="56" t="s">
        <v>17</v>
      </c>
      <c r="C83" s="56" t="s">
        <v>18</v>
      </c>
      <c r="D83" s="24" t="s">
        <v>445</v>
      </c>
      <c r="E83" s="24" t="s">
        <v>442</v>
      </c>
      <c r="F83" s="28">
        <v>194.48</v>
      </c>
      <c r="G83" s="58">
        <v>2023</v>
      </c>
      <c r="H83" s="56" t="s">
        <v>443</v>
      </c>
      <c r="I83" s="6" t="s">
        <v>444</v>
      </c>
      <c r="J83" s="56" t="s">
        <v>357</v>
      </c>
      <c r="K83" s="56">
        <v>19</v>
      </c>
      <c r="L83" s="56" t="s">
        <v>332</v>
      </c>
      <c r="M83" s="58">
        <v>1905</v>
      </c>
      <c r="N83" s="56" t="s">
        <v>346</v>
      </c>
      <c r="O83" s="56" t="s">
        <v>399</v>
      </c>
      <c r="P83" s="56" t="s">
        <v>400</v>
      </c>
      <c r="Q83" s="6" t="s">
        <v>447</v>
      </c>
      <c r="R83" s="56" t="s">
        <v>350</v>
      </c>
      <c r="S83" s="56" t="s">
        <v>455</v>
      </c>
      <c r="T83" s="56" t="s">
        <v>2067</v>
      </c>
      <c r="U83" s="56" t="s">
        <v>1988</v>
      </c>
      <c r="V83" s="58" t="s">
        <v>33</v>
      </c>
      <c r="W83" s="58">
        <v>1</v>
      </c>
      <c r="X83" s="58" t="s">
        <v>2140</v>
      </c>
      <c r="Y83" s="68">
        <v>1</v>
      </c>
      <c r="Z83" s="58">
        <v>1</v>
      </c>
      <c r="AA83" s="58">
        <v>100</v>
      </c>
      <c r="AB83" s="61">
        <v>82524000</v>
      </c>
      <c r="AC83" s="61">
        <v>89160000</v>
      </c>
      <c r="AD83" s="61">
        <v>77506667</v>
      </c>
      <c r="AE83" s="61">
        <v>31049875</v>
      </c>
      <c r="AF83" s="62">
        <f t="shared" si="3"/>
        <v>37.625266589113473</v>
      </c>
      <c r="AG83" s="61"/>
      <c r="AH83" s="61"/>
      <c r="AI83" s="61"/>
      <c r="AJ83" s="61">
        <v>31049875</v>
      </c>
      <c r="AK83" s="61"/>
      <c r="AL83" s="61"/>
      <c r="AM83" s="61"/>
      <c r="AN83" s="61"/>
      <c r="AO83" s="61"/>
      <c r="AP83" s="61"/>
      <c r="AQ83" s="61"/>
      <c r="AR83" s="61"/>
      <c r="AS83" s="56" t="s">
        <v>331</v>
      </c>
    </row>
    <row r="84" spans="1:45" customFormat="1" ht="44.25" hidden="1" customHeight="1" x14ac:dyDescent="0.35">
      <c r="A84" s="58">
        <v>74</v>
      </c>
      <c r="B84" s="56" t="s">
        <v>17</v>
      </c>
      <c r="C84" s="56" t="s">
        <v>18</v>
      </c>
      <c r="D84" s="24" t="s">
        <v>445</v>
      </c>
      <c r="E84" s="24" t="s">
        <v>442</v>
      </c>
      <c r="F84" s="28">
        <v>194.48</v>
      </c>
      <c r="G84" s="58">
        <v>2023</v>
      </c>
      <c r="H84" s="56" t="s">
        <v>443</v>
      </c>
      <c r="I84" s="6" t="s">
        <v>444</v>
      </c>
      <c r="J84" s="56" t="s">
        <v>357</v>
      </c>
      <c r="K84" s="58">
        <v>19</v>
      </c>
      <c r="L84" s="56" t="s">
        <v>332</v>
      </c>
      <c r="M84" s="58" t="s">
        <v>396</v>
      </c>
      <c r="N84" s="56" t="s">
        <v>397</v>
      </c>
      <c r="O84" s="6" t="s">
        <v>2188</v>
      </c>
      <c r="P84" s="6" t="s">
        <v>2189</v>
      </c>
      <c r="Q84" s="6" t="s">
        <v>2190</v>
      </c>
      <c r="R84" s="6" t="s">
        <v>2191</v>
      </c>
      <c r="S84" s="6" t="s">
        <v>2192</v>
      </c>
      <c r="T84" s="6" t="s">
        <v>2193</v>
      </c>
      <c r="U84" s="56" t="s">
        <v>1989</v>
      </c>
      <c r="V84" s="58" t="s">
        <v>33</v>
      </c>
      <c r="W84" s="58">
        <v>34</v>
      </c>
      <c r="X84" s="58" t="s">
        <v>2140</v>
      </c>
      <c r="Y84" s="68">
        <v>34</v>
      </c>
      <c r="Z84" s="58">
        <v>34</v>
      </c>
      <c r="AA84" s="58">
        <v>100</v>
      </c>
      <c r="AB84" s="61">
        <v>1340637312</v>
      </c>
      <c r="AC84" s="61">
        <v>2506146907</v>
      </c>
      <c r="AD84" s="61">
        <v>1254237745</v>
      </c>
      <c r="AE84" s="61">
        <v>1231968420</v>
      </c>
      <c r="AF84" s="62">
        <f t="shared" si="3"/>
        <v>91.894236343617436</v>
      </c>
      <c r="AG84" s="61"/>
      <c r="AH84" s="61"/>
      <c r="AI84" s="61"/>
      <c r="AJ84" s="61">
        <v>1231968420</v>
      </c>
      <c r="AK84" s="61"/>
      <c r="AL84" s="61"/>
      <c r="AM84" s="61"/>
      <c r="AN84" s="61"/>
      <c r="AO84" s="61"/>
      <c r="AP84" s="61"/>
      <c r="AQ84" s="61"/>
      <c r="AR84" s="61"/>
      <c r="AS84" s="56" t="s">
        <v>331</v>
      </c>
    </row>
    <row r="85" spans="1:45" customFormat="1" ht="91.5" hidden="1" customHeight="1" x14ac:dyDescent="0.35">
      <c r="A85" s="58">
        <v>75</v>
      </c>
      <c r="B85" s="56" t="s">
        <v>17</v>
      </c>
      <c r="C85" s="56" t="s">
        <v>18</v>
      </c>
      <c r="D85" s="56" t="s">
        <v>445</v>
      </c>
      <c r="E85" s="24" t="s">
        <v>442</v>
      </c>
      <c r="F85" s="28">
        <v>194.48</v>
      </c>
      <c r="G85" s="58">
        <v>2023</v>
      </c>
      <c r="H85" s="56" t="s">
        <v>446</v>
      </c>
      <c r="I85" s="6" t="s">
        <v>444</v>
      </c>
      <c r="J85" s="56" t="s">
        <v>357</v>
      </c>
      <c r="K85" s="56">
        <v>19</v>
      </c>
      <c r="L85" s="56" t="s">
        <v>332</v>
      </c>
      <c r="M85" s="58">
        <v>1905</v>
      </c>
      <c r="N85" s="56" t="s">
        <v>346</v>
      </c>
      <c r="O85" s="56">
        <v>1905043</v>
      </c>
      <c r="P85" s="56" t="s">
        <v>400</v>
      </c>
      <c r="Q85" s="6" t="s">
        <v>447</v>
      </c>
      <c r="R85" s="56" t="s">
        <v>350</v>
      </c>
      <c r="S85" s="56">
        <v>190504300</v>
      </c>
      <c r="T85" s="56" t="s">
        <v>448</v>
      </c>
      <c r="U85" s="56" t="s">
        <v>1990</v>
      </c>
      <c r="V85" s="58" t="s">
        <v>33</v>
      </c>
      <c r="W85" s="58">
        <v>24</v>
      </c>
      <c r="X85" s="58" t="s">
        <v>2140</v>
      </c>
      <c r="Y85" s="68">
        <v>24</v>
      </c>
      <c r="Z85" s="58">
        <v>42</v>
      </c>
      <c r="AA85" s="58">
        <v>175</v>
      </c>
      <c r="AB85" s="61">
        <v>264923200</v>
      </c>
      <c r="AC85" s="61">
        <v>229440000</v>
      </c>
      <c r="AD85" s="61">
        <v>146278202</v>
      </c>
      <c r="AE85" s="61">
        <v>35129629</v>
      </c>
      <c r="AF85" s="62">
        <f t="shared" si="3"/>
        <v>13.260306760600807</v>
      </c>
      <c r="AG85" s="61"/>
      <c r="AH85" s="61"/>
      <c r="AI85" s="61"/>
      <c r="AJ85" s="61">
        <v>35129629</v>
      </c>
      <c r="AK85" s="61"/>
      <c r="AL85" s="61"/>
      <c r="AM85" s="61"/>
      <c r="AN85" s="61"/>
      <c r="AO85" s="61"/>
      <c r="AP85" s="61"/>
      <c r="AQ85" s="61"/>
      <c r="AR85" s="61"/>
      <c r="AS85" s="56" t="s">
        <v>331</v>
      </c>
    </row>
    <row r="86" spans="1:45" customFormat="1" ht="90.75" hidden="1" customHeight="1" x14ac:dyDescent="0.35">
      <c r="A86" s="58">
        <v>76</v>
      </c>
      <c r="B86" s="56" t="s">
        <v>17</v>
      </c>
      <c r="C86" s="56" t="s">
        <v>18</v>
      </c>
      <c r="D86" s="56" t="s">
        <v>449</v>
      </c>
      <c r="E86" s="24" t="s">
        <v>450</v>
      </c>
      <c r="F86" s="58">
        <v>240</v>
      </c>
      <c r="G86" s="58">
        <v>2023</v>
      </c>
      <c r="H86" s="56" t="s">
        <v>446</v>
      </c>
      <c r="I86" s="6" t="s">
        <v>451</v>
      </c>
      <c r="J86" s="56" t="s">
        <v>357</v>
      </c>
      <c r="K86" s="56">
        <v>19</v>
      </c>
      <c r="L86" s="56" t="s">
        <v>332</v>
      </c>
      <c r="M86" s="58">
        <v>1905</v>
      </c>
      <c r="N86" s="56" t="s">
        <v>346</v>
      </c>
      <c r="O86" s="56" t="s">
        <v>358</v>
      </c>
      <c r="P86" s="56" t="s">
        <v>359</v>
      </c>
      <c r="Q86" s="6" t="s">
        <v>360</v>
      </c>
      <c r="R86" s="56" t="s">
        <v>361</v>
      </c>
      <c r="S86" s="56" t="s">
        <v>452</v>
      </c>
      <c r="T86" s="56" t="s">
        <v>453</v>
      </c>
      <c r="U86" s="56" t="s">
        <v>1991</v>
      </c>
      <c r="V86" s="58" t="s">
        <v>33</v>
      </c>
      <c r="W86" s="58">
        <v>1</v>
      </c>
      <c r="X86" s="58" t="s">
        <v>2140</v>
      </c>
      <c r="Y86" s="68">
        <v>1</v>
      </c>
      <c r="Z86" s="58">
        <v>1</v>
      </c>
      <c r="AA86" s="58">
        <v>100</v>
      </c>
      <c r="AB86" s="61">
        <v>34385000</v>
      </c>
      <c r="AC86" s="61">
        <v>36750000</v>
      </c>
      <c r="AD86" s="61">
        <v>34250000</v>
      </c>
      <c r="AE86" s="61">
        <v>32943450</v>
      </c>
      <c r="AF86" s="62">
        <f t="shared" si="3"/>
        <v>95.807619601570451</v>
      </c>
      <c r="AG86" s="61"/>
      <c r="AH86" s="61"/>
      <c r="AI86" s="61"/>
      <c r="AJ86" s="61">
        <v>32943450</v>
      </c>
      <c r="AK86" s="61"/>
      <c r="AL86" s="61"/>
      <c r="AM86" s="61"/>
      <c r="AN86" s="61"/>
      <c r="AO86" s="61"/>
      <c r="AP86" s="61"/>
      <c r="AQ86" s="61"/>
      <c r="AR86" s="61"/>
      <c r="AS86" s="56" t="s">
        <v>331</v>
      </c>
    </row>
    <row r="87" spans="1:45" customFormat="1" ht="87.75" hidden="1" customHeight="1" x14ac:dyDescent="0.35">
      <c r="A87" s="58">
        <v>77</v>
      </c>
      <c r="B87" s="56" t="s">
        <v>17</v>
      </c>
      <c r="C87" s="56" t="s">
        <v>18</v>
      </c>
      <c r="D87" s="56" t="s">
        <v>449</v>
      </c>
      <c r="E87" s="24" t="s">
        <v>450</v>
      </c>
      <c r="F87" s="58">
        <v>240</v>
      </c>
      <c r="G87" s="58">
        <v>2023</v>
      </c>
      <c r="H87" s="56" t="s">
        <v>446</v>
      </c>
      <c r="I87" s="6" t="s">
        <v>451</v>
      </c>
      <c r="J87" s="56" t="s">
        <v>357</v>
      </c>
      <c r="K87" s="56">
        <v>19</v>
      </c>
      <c r="L87" s="56" t="s">
        <v>332</v>
      </c>
      <c r="M87" s="58">
        <v>1905</v>
      </c>
      <c r="N87" s="56" t="s">
        <v>346</v>
      </c>
      <c r="O87" s="56" t="s">
        <v>399</v>
      </c>
      <c r="P87" s="56" t="s">
        <v>454</v>
      </c>
      <c r="Q87" s="6" t="s">
        <v>447</v>
      </c>
      <c r="R87" s="56" t="s">
        <v>350</v>
      </c>
      <c r="S87" s="56" t="s">
        <v>455</v>
      </c>
      <c r="T87" s="56" t="s">
        <v>456</v>
      </c>
      <c r="U87" s="56" t="s">
        <v>1946</v>
      </c>
      <c r="V87" s="58" t="s">
        <v>33</v>
      </c>
      <c r="W87" s="58">
        <v>31000</v>
      </c>
      <c r="X87" s="58" t="s">
        <v>2139</v>
      </c>
      <c r="Y87" s="69">
        <v>5000</v>
      </c>
      <c r="Z87" s="58">
        <v>1077</v>
      </c>
      <c r="AA87" s="58">
        <v>21.54</v>
      </c>
      <c r="AB87" s="61">
        <v>54169600</v>
      </c>
      <c r="AC87" s="61">
        <v>26340000</v>
      </c>
      <c r="AD87" s="61">
        <v>23500000</v>
      </c>
      <c r="AE87" s="76">
        <v>15200000</v>
      </c>
      <c r="AF87" s="62">
        <f t="shared" si="3"/>
        <v>28.060018903591683</v>
      </c>
      <c r="AG87" s="61"/>
      <c r="AH87" s="61"/>
      <c r="AI87" s="61"/>
      <c r="AJ87" s="61">
        <v>15200000</v>
      </c>
      <c r="AK87" s="61"/>
      <c r="AL87" s="61"/>
      <c r="AM87" s="61"/>
      <c r="AN87" s="61"/>
      <c r="AO87" s="61"/>
      <c r="AP87" s="61"/>
      <c r="AQ87" s="61"/>
      <c r="AR87" s="61"/>
      <c r="AS87" s="56" t="s">
        <v>331</v>
      </c>
    </row>
    <row r="88" spans="1:45" customFormat="1" ht="50.25" hidden="1" customHeight="1" x14ac:dyDescent="0.35">
      <c r="A88" s="58">
        <v>78</v>
      </c>
      <c r="B88" s="56" t="s">
        <v>321</v>
      </c>
      <c r="C88" s="56" t="s">
        <v>457</v>
      </c>
      <c r="D88" s="29" t="s">
        <v>458</v>
      </c>
      <c r="E88" s="29" t="s">
        <v>459</v>
      </c>
      <c r="F88" s="58">
        <v>80</v>
      </c>
      <c r="G88" s="58">
        <v>2022</v>
      </c>
      <c r="H88" s="56" t="s">
        <v>460</v>
      </c>
      <c r="I88" s="6" t="s">
        <v>461</v>
      </c>
      <c r="J88" s="56" t="s">
        <v>33</v>
      </c>
      <c r="K88" s="56">
        <v>19</v>
      </c>
      <c r="L88" s="56" t="s">
        <v>332</v>
      </c>
      <c r="M88" s="58" t="s">
        <v>345</v>
      </c>
      <c r="N88" s="56" t="s">
        <v>346</v>
      </c>
      <c r="O88" s="56" t="s">
        <v>463</v>
      </c>
      <c r="P88" s="56" t="s">
        <v>464</v>
      </c>
      <c r="Q88" s="6" t="s">
        <v>465</v>
      </c>
      <c r="R88" s="56" t="s">
        <v>466</v>
      </c>
      <c r="S88" s="56">
        <v>190504600</v>
      </c>
      <c r="T88" s="56" t="s">
        <v>1992</v>
      </c>
      <c r="U88" s="56" t="s">
        <v>1993</v>
      </c>
      <c r="V88" s="58" t="s">
        <v>33</v>
      </c>
      <c r="W88" s="58">
        <v>0</v>
      </c>
      <c r="X88" s="58" t="s">
        <v>2139</v>
      </c>
      <c r="Y88" s="68">
        <v>0.5</v>
      </c>
      <c r="Z88" s="58">
        <v>0</v>
      </c>
      <c r="AA88" s="58">
        <v>0</v>
      </c>
      <c r="AB88" s="61">
        <v>15000000000</v>
      </c>
      <c r="AC88" s="61"/>
      <c r="AD88" s="61"/>
      <c r="AE88" s="76">
        <v>0</v>
      </c>
      <c r="AF88" s="62">
        <f t="shared" si="3"/>
        <v>0</v>
      </c>
      <c r="AG88" s="61"/>
      <c r="AH88" s="61"/>
      <c r="AI88" s="61"/>
      <c r="AJ88" s="61"/>
      <c r="AK88" s="61"/>
      <c r="AL88" s="61"/>
      <c r="AM88" s="61"/>
      <c r="AN88" s="61"/>
      <c r="AO88" s="61"/>
      <c r="AP88" s="61"/>
      <c r="AQ88" s="61"/>
      <c r="AR88" s="61"/>
      <c r="AS88" s="56" t="s">
        <v>331</v>
      </c>
    </row>
    <row r="89" spans="1:45" customFormat="1" ht="48" hidden="1" customHeight="1" x14ac:dyDescent="0.35">
      <c r="A89" s="58">
        <v>79</v>
      </c>
      <c r="B89" s="56" t="s">
        <v>321</v>
      </c>
      <c r="C89" s="56" t="s">
        <v>457</v>
      </c>
      <c r="D89" s="29" t="s">
        <v>458</v>
      </c>
      <c r="E89" s="29" t="s">
        <v>459</v>
      </c>
      <c r="F89" s="58">
        <v>80</v>
      </c>
      <c r="G89" s="58">
        <v>2022</v>
      </c>
      <c r="H89" s="56" t="s">
        <v>460</v>
      </c>
      <c r="I89" s="6" t="s">
        <v>461</v>
      </c>
      <c r="J89" s="56" t="s">
        <v>33</v>
      </c>
      <c r="K89" s="56">
        <v>19</v>
      </c>
      <c r="L89" s="56" t="s">
        <v>332</v>
      </c>
      <c r="M89" s="58" t="s">
        <v>345</v>
      </c>
      <c r="N89" s="56" t="s">
        <v>346</v>
      </c>
      <c r="O89" s="56" t="s">
        <v>463</v>
      </c>
      <c r="P89" s="56" t="s">
        <v>464</v>
      </c>
      <c r="Q89" s="6" t="s">
        <v>465</v>
      </c>
      <c r="R89" s="56" t="s">
        <v>466</v>
      </c>
      <c r="S89" s="56">
        <v>190504601</v>
      </c>
      <c r="T89" s="56" t="s">
        <v>467</v>
      </c>
      <c r="U89" s="56" t="s">
        <v>468</v>
      </c>
      <c r="V89" s="58" t="s">
        <v>33</v>
      </c>
      <c r="W89" s="58">
        <v>1</v>
      </c>
      <c r="X89" s="58" t="s">
        <v>2139</v>
      </c>
      <c r="Y89" s="68">
        <v>0</v>
      </c>
      <c r="Z89" s="58">
        <v>0</v>
      </c>
      <c r="AA89" s="58">
        <v>0</v>
      </c>
      <c r="AB89" s="61">
        <v>0</v>
      </c>
      <c r="AC89" s="61"/>
      <c r="AD89" s="61"/>
      <c r="AE89" s="76">
        <v>0</v>
      </c>
      <c r="AF89" s="62">
        <v>0</v>
      </c>
      <c r="AG89" s="61"/>
      <c r="AH89" s="61"/>
      <c r="AI89" s="61"/>
      <c r="AJ89" s="61"/>
      <c r="AK89" s="61"/>
      <c r="AL89" s="61"/>
      <c r="AM89" s="61"/>
      <c r="AN89" s="61"/>
      <c r="AO89" s="61"/>
      <c r="AP89" s="61"/>
      <c r="AQ89" s="61"/>
      <c r="AR89" s="61"/>
      <c r="AS89" s="56" t="s">
        <v>331</v>
      </c>
    </row>
    <row r="90" spans="1:45" customFormat="1" ht="84" hidden="1" customHeight="1" x14ac:dyDescent="0.35">
      <c r="A90" s="58">
        <v>80</v>
      </c>
      <c r="B90" s="56" t="s">
        <v>321</v>
      </c>
      <c r="C90" s="56" t="s">
        <v>457</v>
      </c>
      <c r="D90" s="29" t="s">
        <v>458</v>
      </c>
      <c r="E90" s="29" t="s">
        <v>459</v>
      </c>
      <c r="F90" s="58">
        <v>80</v>
      </c>
      <c r="G90" s="58">
        <v>2022</v>
      </c>
      <c r="H90" s="56" t="s">
        <v>460</v>
      </c>
      <c r="I90" s="6" t="s">
        <v>461</v>
      </c>
      <c r="J90" s="56" t="s">
        <v>33</v>
      </c>
      <c r="K90" s="56">
        <v>19</v>
      </c>
      <c r="L90" s="56" t="s">
        <v>332</v>
      </c>
      <c r="M90" s="58" t="s">
        <v>345</v>
      </c>
      <c r="N90" s="56" t="s">
        <v>346</v>
      </c>
      <c r="O90" s="56" t="s">
        <v>469</v>
      </c>
      <c r="P90" s="56" t="s">
        <v>470</v>
      </c>
      <c r="Q90" s="6" t="s">
        <v>471</v>
      </c>
      <c r="R90" s="56" t="s">
        <v>466</v>
      </c>
      <c r="S90" s="56" t="s">
        <v>472</v>
      </c>
      <c r="T90" s="56" t="s">
        <v>473</v>
      </c>
      <c r="U90" s="56" t="s">
        <v>474</v>
      </c>
      <c r="V90" s="58" t="s">
        <v>33</v>
      </c>
      <c r="W90" s="58">
        <v>0</v>
      </c>
      <c r="X90" s="58" t="s">
        <v>2139</v>
      </c>
      <c r="Y90" s="68">
        <v>0</v>
      </c>
      <c r="Z90" s="58">
        <v>0</v>
      </c>
      <c r="AA90" s="58">
        <v>0</v>
      </c>
      <c r="AB90" s="61">
        <v>0</v>
      </c>
      <c r="AC90" s="61"/>
      <c r="AD90" s="61"/>
      <c r="AE90" s="76">
        <v>0</v>
      </c>
      <c r="AF90" s="62">
        <v>0</v>
      </c>
      <c r="AG90" s="61"/>
      <c r="AH90" s="61"/>
      <c r="AI90" s="61"/>
      <c r="AJ90" s="61"/>
      <c r="AK90" s="61"/>
      <c r="AL90" s="61"/>
      <c r="AM90" s="61"/>
      <c r="AN90" s="61"/>
      <c r="AO90" s="61"/>
      <c r="AP90" s="61"/>
      <c r="AQ90" s="61"/>
      <c r="AR90" s="61"/>
      <c r="AS90" s="56" t="s">
        <v>331</v>
      </c>
    </row>
    <row r="91" spans="1:45" customFormat="1" ht="38.25" hidden="1" customHeight="1" x14ac:dyDescent="0.35">
      <c r="A91" s="58">
        <v>81</v>
      </c>
      <c r="B91" s="56" t="s">
        <v>321</v>
      </c>
      <c r="C91" s="56" t="s">
        <v>457</v>
      </c>
      <c r="D91" s="29" t="s">
        <v>458</v>
      </c>
      <c r="E91" s="29" t="s">
        <v>459</v>
      </c>
      <c r="F91" s="58">
        <v>80</v>
      </c>
      <c r="G91" s="58">
        <v>2022</v>
      </c>
      <c r="H91" s="56" t="s">
        <v>460</v>
      </c>
      <c r="I91" s="6" t="s">
        <v>461</v>
      </c>
      <c r="J91" s="56" t="s">
        <v>33</v>
      </c>
      <c r="K91" s="58">
        <v>19</v>
      </c>
      <c r="L91" s="56" t="s">
        <v>332</v>
      </c>
      <c r="M91" s="58" t="s">
        <v>396</v>
      </c>
      <c r="N91" s="56" t="s">
        <v>397</v>
      </c>
      <c r="O91" s="56" t="s">
        <v>475</v>
      </c>
      <c r="P91" s="56" t="s">
        <v>476</v>
      </c>
      <c r="Q91" s="6" t="s">
        <v>477</v>
      </c>
      <c r="R91" s="56" t="s">
        <v>478</v>
      </c>
      <c r="S91" s="56" t="s">
        <v>479</v>
      </c>
      <c r="T91" s="56" t="s">
        <v>480</v>
      </c>
      <c r="U91" s="56" t="s">
        <v>481</v>
      </c>
      <c r="V91" s="58" t="s">
        <v>33</v>
      </c>
      <c r="W91" s="58">
        <v>438</v>
      </c>
      <c r="X91" s="58" t="s">
        <v>2139</v>
      </c>
      <c r="Y91" s="68">
        <v>300</v>
      </c>
      <c r="Z91" s="58">
        <v>1731</v>
      </c>
      <c r="AA91" s="58">
        <v>577</v>
      </c>
      <c r="AB91" s="61">
        <v>675000000</v>
      </c>
      <c r="AC91" s="61">
        <v>654296664</v>
      </c>
      <c r="AD91" s="61">
        <v>351643330</v>
      </c>
      <c r="AE91" s="61">
        <v>300459185</v>
      </c>
      <c r="AF91" s="62">
        <f t="shared" ref="AF91:AF116" si="4">SUM(AE91/AB91*100)</f>
        <v>44.512471851851856</v>
      </c>
      <c r="AG91" s="61"/>
      <c r="AH91" s="61"/>
      <c r="AI91" s="61"/>
      <c r="AJ91" s="61">
        <v>300459185</v>
      </c>
      <c r="AK91" s="61"/>
      <c r="AL91" s="61"/>
      <c r="AM91" s="61"/>
      <c r="AN91" s="61"/>
      <c r="AO91" s="61"/>
      <c r="AP91" s="61"/>
      <c r="AQ91" s="61"/>
      <c r="AR91" s="61"/>
      <c r="AS91" s="56" t="s">
        <v>331</v>
      </c>
    </row>
    <row r="92" spans="1:45" customFormat="1" ht="38.25" hidden="1" customHeight="1" x14ac:dyDescent="0.35">
      <c r="A92" s="58">
        <v>82</v>
      </c>
      <c r="B92" s="56" t="s">
        <v>321</v>
      </c>
      <c r="C92" s="56" t="s">
        <v>457</v>
      </c>
      <c r="D92" s="29" t="s">
        <v>458</v>
      </c>
      <c r="E92" s="29" t="s">
        <v>459</v>
      </c>
      <c r="F92" s="58">
        <v>80</v>
      </c>
      <c r="G92" s="58">
        <v>2022</v>
      </c>
      <c r="H92" s="56" t="s">
        <v>460</v>
      </c>
      <c r="I92" s="6" t="s">
        <v>461</v>
      </c>
      <c r="J92" s="56" t="s">
        <v>33</v>
      </c>
      <c r="K92" s="58">
        <v>19</v>
      </c>
      <c r="L92" s="56" t="s">
        <v>332</v>
      </c>
      <c r="M92" s="58" t="s">
        <v>396</v>
      </c>
      <c r="N92" s="56" t="s">
        <v>397</v>
      </c>
      <c r="O92" s="56" t="s">
        <v>482</v>
      </c>
      <c r="P92" s="56" t="s">
        <v>483</v>
      </c>
      <c r="Q92" s="6" t="s">
        <v>484</v>
      </c>
      <c r="R92" s="56" t="s">
        <v>229</v>
      </c>
      <c r="S92" s="56" t="s">
        <v>485</v>
      </c>
      <c r="T92" s="56" t="s">
        <v>486</v>
      </c>
      <c r="U92" s="56" t="s">
        <v>487</v>
      </c>
      <c r="V92" s="58" t="s">
        <v>33</v>
      </c>
      <c r="W92" s="58">
        <v>612</v>
      </c>
      <c r="X92" s="58" t="s">
        <v>2139</v>
      </c>
      <c r="Y92" s="68">
        <v>0</v>
      </c>
      <c r="Z92" s="58">
        <v>178</v>
      </c>
      <c r="AA92" s="58">
        <v>0</v>
      </c>
      <c r="AB92" s="61">
        <v>600000000</v>
      </c>
      <c r="AC92" s="61">
        <v>28000000</v>
      </c>
      <c r="AD92" s="61">
        <v>25200000</v>
      </c>
      <c r="AE92" s="61">
        <v>22400000</v>
      </c>
      <c r="AF92" s="62">
        <f t="shared" si="4"/>
        <v>3.7333333333333338</v>
      </c>
      <c r="AG92" s="61"/>
      <c r="AH92" s="61"/>
      <c r="AI92" s="61"/>
      <c r="AJ92" s="61">
        <v>22400000</v>
      </c>
      <c r="AK92" s="61"/>
      <c r="AL92" s="61"/>
      <c r="AM92" s="61"/>
      <c r="AN92" s="61"/>
      <c r="AO92" s="61"/>
      <c r="AP92" s="61"/>
      <c r="AQ92" s="61"/>
      <c r="AR92" s="61"/>
      <c r="AS92" s="56" t="s">
        <v>331</v>
      </c>
    </row>
    <row r="93" spans="1:45" customFormat="1" ht="40" hidden="1" customHeight="1" x14ac:dyDescent="0.35">
      <c r="A93" s="58">
        <v>83</v>
      </c>
      <c r="B93" s="56" t="s">
        <v>321</v>
      </c>
      <c r="C93" s="56" t="s">
        <v>457</v>
      </c>
      <c r="D93" s="29" t="s">
        <v>458</v>
      </c>
      <c r="E93" s="29" t="s">
        <v>459</v>
      </c>
      <c r="F93" s="58">
        <v>80</v>
      </c>
      <c r="G93" s="58">
        <v>2022</v>
      </c>
      <c r="H93" s="56" t="s">
        <v>460</v>
      </c>
      <c r="I93" s="6" t="s">
        <v>461</v>
      </c>
      <c r="J93" s="56" t="s">
        <v>33</v>
      </c>
      <c r="K93" s="56">
        <v>19</v>
      </c>
      <c r="L93" s="56" t="s">
        <v>332</v>
      </c>
      <c r="M93" s="58" t="s">
        <v>345</v>
      </c>
      <c r="N93" s="56" t="s">
        <v>346</v>
      </c>
      <c r="O93" s="56" t="s">
        <v>369</v>
      </c>
      <c r="P93" s="56" t="s">
        <v>227</v>
      </c>
      <c r="Q93" s="6" t="s">
        <v>370</v>
      </c>
      <c r="R93" s="56" t="s">
        <v>229</v>
      </c>
      <c r="S93" s="56" t="s">
        <v>371</v>
      </c>
      <c r="T93" s="56" t="s">
        <v>372</v>
      </c>
      <c r="U93" s="56" t="s">
        <v>488</v>
      </c>
      <c r="V93" s="58" t="s">
        <v>33</v>
      </c>
      <c r="W93" s="58">
        <v>441</v>
      </c>
      <c r="X93" s="58" t="s">
        <v>2139</v>
      </c>
      <c r="Y93" s="68">
        <v>400</v>
      </c>
      <c r="Z93" s="58">
        <v>540</v>
      </c>
      <c r="AA93" s="58">
        <v>135</v>
      </c>
      <c r="AB93" s="61">
        <v>750000000</v>
      </c>
      <c r="AC93" s="61">
        <v>400200000</v>
      </c>
      <c r="AD93" s="61">
        <v>379146695</v>
      </c>
      <c r="AE93" s="61">
        <v>269636585</v>
      </c>
      <c r="AF93" s="62">
        <f t="shared" si="4"/>
        <v>35.95154466666667</v>
      </c>
      <c r="AG93" s="61"/>
      <c r="AH93" s="61"/>
      <c r="AI93" s="61"/>
      <c r="AJ93" s="61">
        <v>269636585</v>
      </c>
      <c r="AK93" s="61"/>
      <c r="AL93" s="61"/>
      <c r="AM93" s="61"/>
      <c r="AN93" s="61"/>
      <c r="AO93" s="61"/>
      <c r="AP93" s="61"/>
      <c r="AQ93" s="61"/>
      <c r="AR93" s="61"/>
      <c r="AS93" s="56" t="s">
        <v>331</v>
      </c>
    </row>
    <row r="94" spans="1:45" customFormat="1" ht="40" hidden="1" customHeight="1" x14ac:dyDescent="0.35">
      <c r="A94" s="58">
        <v>84</v>
      </c>
      <c r="B94" s="56" t="s">
        <v>321</v>
      </c>
      <c r="C94" s="56" t="s">
        <v>457</v>
      </c>
      <c r="D94" s="29" t="s">
        <v>458</v>
      </c>
      <c r="E94" s="29" t="s">
        <v>459</v>
      </c>
      <c r="F94" s="58">
        <v>80</v>
      </c>
      <c r="G94" s="58">
        <v>2022</v>
      </c>
      <c r="H94" s="56" t="s">
        <v>460</v>
      </c>
      <c r="I94" s="6" t="s">
        <v>461</v>
      </c>
      <c r="J94" s="56" t="s">
        <v>33</v>
      </c>
      <c r="K94" s="58">
        <v>19</v>
      </c>
      <c r="L94" s="56" t="s">
        <v>332</v>
      </c>
      <c r="M94" s="58" t="s">
        <v>396</v>
      </c>
      <c r="N94" s="56" t="s">
        <v>397</v>
      </c>
      <c r="O94" s="56" t="s">
        <v>489</v>
      </c>
      <c r="P94" s="56" t="s">
        <v>490</v>
      </c>
      <c r="Q94" s="6" t="s">
        <v>491</v>
      </c>
      <c r="R94" s="56" t="s">
        <v>492</v>
      </c>
      <c r="S94" s="56" t="s">
        <v>493</v>
      </c>
      <c r="T94" s="56" t="s">
        <v>494</v>
      </c>
      <c r="U94" s="56" t="s">
        <v>495</v>
      </c>
      <c r="V94" s="58" t="s">
        <v>33</v>
      </c>
      <c r="W94" s="58">
        <v>48</v>
      </c>
      <c r="X94" s="58" t="s">
        <v>2140</v>
      </c>
      <c r="Y94" s="68">
        <v>48</v>
      </c>
      <c r="Z94" s="58">
        <v>33</v>
      </c>
      <c r="AA94" s="58">
        <v>68.75</v>
      </c>
      <c r="AB94" s="61">
        <v>150000000</v>
      </c>
      <c r="AC94" s="61">
        <v>38000000</v>
      </c>
      <c r="AD94" s="61">
        <v>33313341</v>
      </c>
      <c r="AE94" s="61">
        <v>26600000</v>
      </c>
      <c r="AF94" s="62">
        <f t="shared" si="4"/>
        <v>17.733333333333334</v>
      </c>
      <c r="AG94" s="61"/>
      <c r="AH94" s="61"/>
      <c r="AI94" s="61"/>
      <c r="AJ94" s="61">
        <v>26600000</v>
      </c>
      <c r="AK94" s="61"/>
      <c r="AL94" s="61"/>
      <c r="AM94" s="61"/>
      <c r="AN94" s="61"/>
      <c r="AO94" s="61"/>
      <c r="AP94" s="61"/>
      <c r="AQ94" s="61"/>
      <c r="AR94" s="61"/>
      <c r="AS94" s="56" t="s">
        <v>331</v>
      </c>
    </row>
    <row r="95" spans="1:45" customFormat="1" ht="40" hidden="1" customHeight="1" x14ac:dyDescent="0.35">
      <c r="A95" s="58">
        <v>85</v>
      </c>
      <c r="B95" s="56" t="s">
        <v>321</v>
      </c>
      <c r="C95" s="56" t="s">
        <v>457</v>
      </c>
      <c r="D95" s="29" t="s">
        <v>458</v>
      </c>
      <c r="E95" s="29" t="s">
        <v>459</v>
      </c>
      <c r="F95" s="58">
        <v>80</v>
      </c>
      <c r="G95" s="58">
        <v>2022</v>
      </c>
      <c r="H95" s="56" t="s">
        <v>460</v>
      </c>
      <c r="I95" s="6" t="s">
        <v>461</v>
      </c>
      <c r="J95" s="56" t="s">
        <v>33</v>
      </c>
      <c r="K95" s="56">
        <v>19</v>
      </c>
      <c r="L95" s="56" t="s">
        <v>332</v>
      </c>
      <c r="M95" s="58" t="s">
        <v>345</v>
      </c>
      <c r="N95" s="56" t="s">
        <v>346</v>
      </c>
      <c r="O95" s="56" t="s">
        <v>496</v>
      </c>
      <c r="P95" s="56" t="s">
        <v>490</v>
      </c>
      <c r="Q95" s="6" t="s">
        <v>491</v>
      </c>
      <c r="R95" s="56" t="s">
        <v>492</v>
      </c>
      <c r="S95" s="56" t="s">
        <v>497</v>
      </c>
      <c r="T95" s="56" t="s">
        <v>494</v>
      </c>
      <c r="U95" s="30" t="s">
        <v>498</v>
      </c>
      <c r="V95" s="58" t="s">
        <v>33</v>
      </c>
      <c r="W95" s="58">
        <v>0</v>
      </c>
      <c r="X95" s="58" t="s">
        <v>2139</v>
      </c>
      <c r="Y95" s="68">
        <v>0</v>
      </c>
      <c r="Z95" s="58">
        <v>24</v>
      </c>
      <c r="AA95" s="58">
        <v>0</v>
      </c>
      <c r="AB95" s="61">
        <v>45000000</v>
      </c>
      <c r="AC95" s="61">
        <v>125660000</v>
      </c>
      <c r="AD95" s="61">
        <v>98553342</v>
      </c>
      <c r="AE95" s="61">
        <v>68400000</v>
      </c>
      <c r="AF95" s="62">
        <f t="shared" si="4"/>
        <v>152</v>
      </c>
      <c r="AG95" s="61"/>
      <c r="AH95" s="61"/>
      <c r="AI95" s="61"/>
      <c r="AJ95" s="61">
        <v>68400000</v>
      </c>
      <c r="AK95" s="61"/>
      <c r="AL95" s="61"/>
      <c r="AM95" s="61"/>
      <c r="AN95" s="61"/>
      <c r="AO95" s="61"/>
      <c r="AP95" s="61"/>
      <c r="AQ95" s="61"/>
      <c r="AR95" s="61"/>
      <c r="AS95" s="56" t="s">
        <v>331</v>
      </c>
    </row>
    <row r="96" spans="1:45" customFormat="1" ht="40" hidden="1" customHeight="1" x14ac:dyDescent="0.35">
      <c r="A96" s="58">
        <v>86</v>
      </c>
      <c r="B96" s="56" t="s">
        <v>321</v>
      </c>
      <c r="C96" s="56" t="s">
        <v>457</v>
      </c>
      <c r="D96" s="29" t="s">
        <v>458</v>
      </c>
      <c r="E96" s="29" t="s">
        <v>459</v>
      </c>
      <c r="F96" s="58">
        <v>80</v>
      </c>
      <c r="G96" s="58">
        <v>2022</v>
      </c>
      <c r="H96" s="56" t="s">
        <v>460</v>
      </c>
      <c r="I96" s="6" t="s">
        <v>461</v>
      </c>
      <c r="J96" s="56" t="s">
        <v>33</v>
      </c>
      <c r="K96" s="56">
        <v>19</v>
      </c>
      <c r="L96" s="56" t="s">
        <v>332</v>
      </c>
      <c r="M96" s="58">
        <v>1905</v>
      </c>
      <c r="N96" s="56" t="s">
        <v>346</v>
      </c>
      <c r="O96" s="56" t="s">
        <v>496</v>
      </c>
      <c r="P96" s="56" t="s">
        <v>490</v>
      </c>
      <c r="Q96" s="6" t="s">
        <v>491</v>
      </c>
      <c r="R96" s="56" t="s">
        <v>492</v>
      </c>
      <c r="S96" s="56" t="s">
        <v>497</v>
      </c>
      <c r="T96" s="56" t="s">
        <v>494</v>
      </c>
      <c r="U96" s="30" t="s">
        <v>499</v>
      </c>
      <c r="V96" s="58" t="s">
        <v>33</v>
      </c>
      <c r="W96" s="58">
        <v>0</v>
      </c>
      <c r="X96" s="58" t="s">
        <v>2139</v>
      </c>
      <c r="Y96" s="68">
        <v>2</v>
      </c>
      <c r="Z96" s="58">
        <v>10</v>
      </c>
      <c r="AA96" s="58">
        <v>500</v>
      </c>
      <c r="AB96" s="61">
        <v>45000000</v>
      </c>
      <c r="AC96" s="61">
        <v>135800000</v>
      </c>
      <c r="AD96" s="61">
        <v>87383325</v>
      </c>
      <c r="AE96" s="61">
        <v>71700000</v>
      </c>
      <c r="AF96" s="62">
        <f t="shared" si="4"/>
        <v>159.33333333333331</v>
      </c>
      <c r="AG96" s="61"/>
      <c r="AH96" s="61"/>
      <c r="AI96" s="61"/>
      <c r="AJ96" s="61">
        <v>71700000</v>
      </c>
      <c r="AK96" s="61"/>
      <c r="AL96" s="61"/>
      <c r="AM96" s="61"/>
      <c r="AN96" s="61"/>
      <c r="AO96" s="61"/>
      <c r="AP96" s="61"/>
      <c r="AQ96" s="61"/>
      <c r="AR96" s="61"/>
      <c r="AS96" s="56" t="s">
        <v>331</v>
      </c>
    </row>
    <row r="97" spans="1:45" customFormat="1" ht="40" hidden="1" customHeight="1" x14ac:dyDescent="0.35">
      <c r="A97" s="58">
        <v>87</v>
      </c>
      <c r="B97" s="56" t="s">
        <v>321</v>
      </c>
      <c r="C97" s="56" t="s">
        <v>457</v>
      </c>
      <c r="D97" s="29" t="s">
        <v>458</v>
      </c>
      <c r="E97" s="29" t="s">
        <v>459</v>
      </c>
      <c r="F97" s="58">
        <v>80</v>
      </c>
      <c r="G97" s="58">
        <v>2022</v>
      </c>
      <c r="H97" s="56" t="s">
        <v>460</v>
      </c>
      <c r="I97" s="6" t="s">
        <v>461</v>
      </c>
      <c r="J97" s="56" t="s">
        <v>33</v>
      </c>
      <c r="K97" s="56">
        <v>19</v>
      </c>
      <c r="L97" s="56" t="s">
        <v>332</v>
      </c>
      <c r="M97" s="58">
        <v>1905</v>
      </c>
      <c r="N97" s="56" t="s">
        <v>346</v>
      </c>
      <c r="O97" s="56" t="s">
        <v>496</v>
      </c>
      <c r="P97" s="56" t="s">
        <v>490</v>
      </c>
      <c r="Q97" s="6" t="s">
        <v>491</v>
      </c>
      <c r="R97" s="56" t="s">
        <v>492</v>
      </c>
      <c r="S97" s="56" t="s">
        <v>497</v>
      </c>
      <c r="T97" s="56" t="s">
        <v>494</v>
      </c>
      <c r="U97" s="30" t="s">
        <v>500</v>
      </c>
      <c r="V97" s="58" t="s">
        <v>33</v>
      </c>
      <c r="W97" s="58">
        <v>7</v>
      </c>
      <c r="X97" s="58" t="s">
        <v>2139</v>
      </c>
      <c r="Y97" s="68">
        <v>0</v>
      </c>
      <c r="Z97" s="58">
        <v>8</v>
      </c>
      <c r="AA97" s="58">
        <v>0</v>
      </c>
      <c r="AB97" s="61">
        <v>120000000</v>
      </c>
      <c r="AC97" s="61">
        <v>41000000</v>
      </c>
      <c r="AD97" s="61">
        <v>32893342</v>
      </c>
      <c r="AE97" s="76">
        <v>38000000</v>
      </c>
      <c r="AF97" s="62">
        <f t="shared" si="4"/>
        <v>31.666666666666664</v>
      </c>
      <c r="AG97" s="61"/>
      <c r="AH97" s="61"/>
      <c r="AI97" s="61"/>
      <c r="AJ97" s="61">
        <v>38000000</v>
      </c>
      <c r="AK97" s="61"/>
      <c r="AL97" s="61"/>
      <c r="AM97" s="61"/>
      <c r="AN97" s="61"/>
      <c r="AO97" s="61"/>
      <c r="AP97" s="61"/>
      <c r="AQ97" s="61"/>
      <c r="AR97" s="61"/>
      <c r="AS97" s="56" t="s">
        <v>331</v>
      </c>
    </row>
    <row r="98" spans="1:45" customFormat="1" ht="40" hidden="1" customHeight="1" x14ac:dyDescent="0.35">
      <c r="A98" s="58">
        <v>88</v>
      </c>
      <c r="B98" s="56" t="s">
        <v>321</v>
      </c>
      <c r="C98" s="56" t="s">
        <v>457</v>
      </c>
      <c r="D98" s="29" t="s">
        <v>458</v>
      </c>
      <c r="E98" s="29" t="s">
        <v>459</v>
      </c>
      <c r="F98" s="58">
        <v>80</v>
      </c>
      <c r="G98" s="58">
        <v>2022</v>
      </c>
      <c r="H98" s="56" t="s">
        <v>460</v>
      </c>
      <c r="I98" s="6" t="s">
        <v>461</v>
      </c>
      <c r="J98" s="56" t="s">
        <v>33</v>
      </c>
      <c r="K98" s="56">
        <v>19</v>
      </c>
      <c r="L98" s="56" t="s">
        <v>332</v>
      </c>
      <c r="M98" s="58">
        <v>1905</v>
      </c>
      <c r="N98" s="56" t="s">
        <v>346</v>
      </c>
      <c r="O98" s="56" t="s">
        <v>496</v>
      </c>
      <c r="P98" s="56" t="s">
        <v>490</v>
      </c>
      <c r="Q98" s="6" t="s">
        <v>491</v>
      </c>
      <c r="R98" s="56" t="s">
        <v>492</v>
      </c>
      <c r="S98" s="56" t="s">
        <v>497</v>
      </c>
      <c r="T98" s="56" t="s">
        <v>494</v>
      </c>
      <c r="U98" s="30" t="s">
        <v>501</v>
      </c>
      <c r="V98" s="58" t="s">
        <v>33</v>
      </c>
      <c r="W98" s="58">
        <v>7</v>
      </c>
      <c r="X98" s="58" t="s">
        <v>2139</v>
      </c>
      <c r="Y98" s="68">
        <v>2</v>
      </c>
      <c r="Z98" s="58">
        <v>5</v>
      </c>
      <c r="AA98" s="58">
        <v>250</v>
      </c>
      <c r="AB98" s="61">
        <v>120000000</v>
      </c>
      <c r="AC98" s="61">
        <v>41000000</v>
      </c>
      <c r="AD98" s="61">
        <v>37200000</v>
      </c>
      <c r="AE98" s="76">
        <v>26600000</v>
      </c>
      <c r="AF98" s="62">
        <f t="shared" si="4"/>
        <v>22.166666666666668</v>
      </c>
      <c r="AG98" s="61"/>
      <c r="AH98" s="61"/>
      <c r="AI98" s="61"/>
      <c r="AJ98" s="61">
        <v>26600000</v>
      </c>
      <c r="AK98" s="61"/>
      <c r="AL98" s="61"/>
      <c r="AM98" s="61"/>
      <c r="AN98" s="61"/>
      <c r="AO98" s="61"/>
      <c r="AP98" s="61"/>
      <c r="AQ98" s="61"/>
      <c r="AR98" s="61"/>
      <c r="AS98" s="56" t="s">
        <v>331</v>
      </c>
    </row>
    <row r="99" spans="1:45" customFormat="1" ht="40" hidden="1" customHeight="1" x14ac:dyDescent="0.35">
      <c r="A99" s="58">
        <v>89</v>
      </c>
      <c r="B99" s="56" t="s">
        <v>321</v>
      </c>
      <c r="C99" s="56" t="s">
        <v>457</v>
      </c>
      <c r="D99" s="29" t="s">
        <v>458</v>
      </c>
      <c r="E99" s="29" t="s">
        <v>459</v>
      </c>
      <c r="F99" s="58">
        <v>80</v>
      </c>
      <c r="G99" s="58">
        <v>2022</v>
      </c>
      <c r="H99" s="56" t="s">
        <v>460</v>
      </c>
      <c r="I99" s="6" t="s">
        <v>461</v>
      </c>
      <c r="J99" s="56" t="s">
        <v>33</v>
      </c>
      <c r="K99" s="56">
        <v>19</v>
      </c>
      <c r="L99" s="56" t="s">
        <v>332</v>
      </c>
      <c r="M99" s="25" t="s">
        <v>333</v>
      </c>
      <c r="N99" s="56" t="s">
        <v>334</v>
      </c>
      <c r="O99" s="56" t="s">
        <v>410</v>
      </c>
      <c r="P99" s="56" t="s">
        <v>411</v>
      </c>
      <c r="Q99" s="6" t="s">
        <v>412</v>
      </c>
      <c r="R99" s="56" t="s">
        <v>413</v>
      </c>
      <c r="S99" s="56" t="s">
        <v>414</v>
      </c>
      <c r="T99" s="56" t="s">
        <v>415</v>
      </c>
      <c r="U99" s="56" t="s">
        <v>502</v>
      </c>
      <c r="V99" s="58" t="s">
        <v>33</v>
      </c>
      <c r="W99" s="58">
        <v>30</v>
      </c>
      <c r="X99" s="58" t="s">
        <v>2141</v>
      </c>
      <c r="Y99" s="68">
        <v>10</v>
      </c>
      <c r="Z99" s="58">
        <v>28</v>
      </c>
      <c r="AA99" s="58">
        <v>280</v>
      </c>
      <c r="AB99" s="61">
        <v>755745160</v>
      </c>
      <c r="AC99" s="61">
        <v>185213333</v>
      </c>
      <c r="AD99" s="61">
        <v>107256666</v>
      </c>
      <c r="AE99" s="61">
        <v>46600000</v>
      </c>
      <c r="AF99" s="62">
        <f t="shared" si="4"/>
        <v>6.166099694240847</v>
      </c>
      <c r="AG99" s="61">
        <v>46600000</v>
      </c>
      <c r="AH99" s="61"/>
      <c r="AI99" s="61"/>
      <c r="AJ99" s="61"/>
      <c r="AK99" s="61"/>
      <c r="AL99" s="61"/>
      <c r="AM99" s="61"/>
      <c r="AN99" s="61"/>
      <c r="AO99" s="61"/>
      <c r="AP99" s="61"/>
      <c r="AQ99" s="61"/>
      <c r="AR99" s="61"/>
      <c r="AS99" s="56" t="s">
        <v>331</v>
      </c>
    </row>
    <row r="100" spans="1:45" customFormat="1" ht="40" hidden="1" customHeight="1" x14ac:dyDescent="0.35">
      <c r="A100" s="58">
        <v>90</v>
      </c>
      <c r="B100" s="56" t="s">
        <v>321</v>
      </c>
      <c r="C100" s="56" t="s">
        <v>457</v>
      </c>
      <c r="D100" s="29" t="s">
        <v>458</v>
      </c>
      <c r="E100" s="29" t="s">
        <v>459</v>
      </c>
      <c r="F100" s="58">
        <v>80</v>
      </c>
      <c r="G100" s="58">
        <v>2022</v>
      </c>
      <c r="H100" s="56" t="s">
        <v>460</v>
      </c>
      <c r="I100" s="6" t="s">
        <v>461</v>
      </c>
      <c r="J100" s="56" t="s">
        <v>33</v>
      </c>
      <c r="K100" s="58">
        <v>19</v>
      </c>
      <c r="L100" s="56" t="s">
        <v>332</v>
      </c>
      <c r="M100" s="31" t="s">
        <v>396</v>
      </c>
      <c r="N100" s="24" t="s">
        <v>397</v>
      </c>
      <c r="O100" s="56" t="s">
        <v>503</v>
      </c>
      <c r="P100" s="56" t="s">
        <v>504</v>
      </c>
      <c r="Q100" s="6" t="s">
        <v>505</v>
      </c>
      <c r="R100" s="56" t="s">
        <v>506</v>
      </c>
      <c r="S100" s="56" t="s">
        <v>507</v>
      </c>
      <c r="T100" s="56" t="s">
        <v>508</v>
      </c>
      <c r="U100" s="56" t="s">
        <v>509</v>
      </c>
      <c r="V100" s="58" t="s">
        <v>33</v>
      </c>
      <c r="W100" s="58">
        <v>25</v>
      </c>
      <c r="X100" s="58" t="s">
        <v>2139</v>
      </c>
      <c r="Y100" s="68">
        <v>4</v>
      </c>
      <c r="Z100" s="58">
        <v>20</v>
      </c>
      <c r="AA100" s="58">
        <v>500</v>
      </c>
      <c r="AB100" s="61">
        <v>755745160</v>
      </c>
      <c r="AC100" s="61">
        <v>1139336030</v>
      </c>
      <c r="AD100" s="61">
        <v>1038449326</v>
      </c>
      <c r="AE100" s="61">
        <v>824482804</v>
      </c>
      <c r="AF100" s="62">
        <f t="shared" si="4"/>
        <v>109.09534690238705</v>
      </c>
      <c r="AG100" s="61">
        <v>824482804</v>
      </c>
      <c r="AH100" s="61"/>
      <c r="AI100" s="61"/>
      <c r="AJ100" s="61"/>
      <c r="AK100" s="61"/>
      <c r="AL100" s="61"/>
      <c r="AM100" s="61"/>
      <c r="AN100" s="61"/>
      <c r="AO100" s="61"/>
      <c r="AP100" s="61"/>
      <c r="AQ100" s="61"/>
      <c r="AR100" s="61"/>
      <c r="AS100" s="56" t="s">
        <v>331</v>
      </c>
    </row>
    <row r="101" spans="1:45" customFormat="1" ht="51" hidden="1" customHeight="1" x14ac:dyDescent="0.35">
      <c r="A101" s="58">
        <v>91</v>
      </c>
      <c r="B101" s="56" t="s">
        <v>321</v>
      </c>
      <c r="C101" s="56" t="s">
        <v>457</v>
      </c>
      <c r="D101" s="29" t="s">
        <v>458</v>
      </c>
      <c r="E101" s="29" t="s">
        <v>459</v>
      </c>
      <c r="F101" s="58">
        <v>80</v>
      </c>
      <c r="G101" s="58">
        <v>2022</v>
      </c>
      <c r="H101" s="56" t="s">
        <v>460</v>
      </c>
      <c r="I101" s="6" t="s">
        <v>461</v>
      </c>
      <c r="J101" s="56" t="s">
        <v>33</v>
      </c>
      <c r="K101" s="56">
        <v>19</v>
      </c>
      <c r="L101" s="56" t="s">
        <v>332</v>
      </c>
      <c r="M101" s="25" t="s">
        <v>333</v>
      </c>
      <c r="N101" s="56" t="s">
        <v>334</v>
      </c>
      <c r="O101" s="56" t="s">
        <v>410</v>
      </c>
      <c r="P101" s="56" t="s">
        <v>411</v>
      </c>
      <c r="Q101" s="6" t="s">
        <v>412</v>
      </c>
      <c r="R101" s="56" t="s">
        <v>413</v>
      </c>
      <c r="S101" s="56" t="s">
        <v>414</v>
      </c>
      <c r="T101" s="56" t="s">
        <v>415</v>
      </c>
      <c r="U101" s="56" t="s">
        <v>510</v>
      </c>
      <c r="V101" s="58" t="s">
        <v>33</v>
      </c>
      <c r="W101" s="58">
        <v>19</v>
      </c>
      <c r="X101" s="58" t="s">
        <v>2140</v>
      </c>
      <c r="Y101" s="68">
        <v>19</v>
      </c>
      <c r="Z101" s="58">
        <v>0</v>
      </c>
      <c r="AA101" s="58">
        <v>0</v>
      </c>
      <c r="AB101" s="61">
        <v>755745160</v>
      </c>
      <c r="AC101" s="61">
        <v>0</v>
      </c>
      <c r="AD101" s="61"/>
      <c r="AE101" s="76">
        <v>0</v>
      </c>
      <c r="AF101" s="62">
        <f t="shared" si="4"/>
        <v>0</v>
      </c>
      <c r="AG101" s="61"/>
      <c r="AH101" s="61"/>
      <c r="AI101" s="61"/>
      <c r="AJ101" s="61"/>
      <c r="AK101" s="61"/>
      <c r="AL101" s="61"/>
      <c r="AM101" s="61"/>
      <c r="AN101" s="61"/>
      <c r="AO101" s="61"/>
      <c r="AP101" s="61"/>
      <c r="AQ101" s="61"/>
      <c r="AR101" s="61"/>
      <c r="AS101" s="56" t="s">
        <v>331</v>
      </c>
    </row>
    <row r="102" spans="1:45" customFormat="1" ht="52.5" hidden="1" customHeight="1" x14ac:dyDescent="0.35">
      <c r="A102" s="58">
        <v>92</v>
      </c>
      <c r="B102" s="56" t="s">
        <v>321</v>
      </c>
      <c r="C102" s="56" t="s">
        <v>457</v>
      </c>
      <c r="D102" s="29" t="s">
        <v>458</v>
      </c>
      <c r="E102" s="29" t="s">
        <v>459</v>
      </c>
      <c r="F102" s="58">
        <v>80</v>
      </c>
      <c r="G102" s="58">
        <v>2022</v>
      </c>
      <c r="H102" s="56" t="s">
        <v>460</v>
      </c>
      <c r="I102" s="6" t="s">
        <v>461</v>
      </c>
      <c r="J102" s="56" t="s">
        <v>33</v>
      </c>
      <c r="K102" s="56">
        <v>19</v>
      </c>
      <c r="L102" s="56" t="s">
        <v>332</v>
      </c>
      <c r="M102" s="25" t="s">
        <v>333</v>
      </c>
      <c r="N102" s="24" t="s">
        <v>334</v>
      </c>
      <c r="O102" s="56" t="s">
        <v>511</v>
      </c>
      <c r="P102" s="56" t="s">
        <v>512</v>
      </c>
      <c r="Q102" s="6" t="s">
        <v>513</v>
      </c>
      <c r="R102" s="56" t="s">
        <v>198</v>
      </c>
      <c r="S102" s="56" t="s">
        <v>514</v>
      </c>
      <c r="T102" s="56" t="s">
        <v>515</v>
      </c>
      <c r="U102" s="56" t="s">
        <v>516</v>
      </c>
      <c r="V102" s="58" t="s">
        <v>23</v>
      </c>
      <c r="W102" s="58">
        <v>100</v>
      </c>
      <c r="X102" s="58" t="s">
        <v>2140</v>
      </c>
      <c r="Y102" s="71">
        <v>1</v>
      </c>
      <c r="Z102" s="19">
        <v>1</v>
      </c>
      <c r="AA102" s="58">
        <v>100</v>
      </c>
      <c r="AB102" s="61">
        <v>1030753600</v>
      </c>
      <c r="AC102" s="61">
        <v>9376740125</v>
      </c>
      <c r="AD102" s="61">
        <v>6423922192</v>
      </c>
      <c r="AE102" s="61">
        <v>5692521326</v>
      </c>
      <c r="AF102" s="62">
        <f t="shared" si="4"/>
        <v>552.2679063163107</v>
      </c>
      <c r="AG102" s="61">
        <v>5692521326</v>
      </c>
      <c r="AH102" s="61"/>
      <c r="AI102" s="61"/>
      <c r="AJ102" s="61"/>
      <c r="AK102" s="61"/>
      <c r="AL102" s="61"/>
      <c r="AM102" s="61"/>
      <c r="AN102" s="61"/>
      <c r="AO102" s="61"/>
      <c r="AP102" s="61"/>
      <c r="AQ102" s="61"/>
      <c r="AR102" s="61"/>
      <c r="AS102" s="56" t="s">
        <v>331</v>
      </c>
    </row>
    <row r="103" spans="1:45" customFormat="1" ht="51" hidden="1" customHeight="1" x14ac:dyDescent="0.35">
      <c r="A103" s="58">
        <v>93</v>
      </c>
      <c r="B103" s="56" t="s">
        <v>321</v>
      </c>
      <c r="C103" s="56" t="s">
        <v>457</v>
      </c>
      <c r="D103" s="29" t="s">
        <v>458</v>
      </c>
      <c r="E103" s="29" t="s">
        <v>459</v>
      </c>
      <c r="F103" s="58">
        <v>80</v>
      </c>
      <c r="G103" s="58">
        <v>2022</v>
      </c>
      <c r="H103" s="56" t="s">
        <v>460</v>
      </c>
      <c r="I103" s="6" t="s">
        <v>461</v>
      </c>
      <c r="J103" s="56" t="s">
        <v>33</v>
      </c>
      <c r="K103" s="56">
        <v>19</v>
      </c>
      <c r="L103" s="56" t="s">
        <v>332</v>
      </c>
      <c r="M103" s="58" t="s">
        <v>345</v>
      </c>
      <c r="N103" s="56" t="s">
        <v>346</v>
      </c>
      <c r="O103" s="56" t="s">
        <v>369</v>
      </c>
      <c r="P103" s="56" t="s">
        <v>227</v>
      </c>
      <c r="Q103" s="6" t="s">
        <v>370</v>
      </c>
      <c r="R103" s="56" t="s">
        <v>229</v>
      </c>
      <c r="S103" s="56" t="s">
        <v>371</v>
      </c>
      <c r="T103" s="56" t="s">
        <v>372</v>
      </c>
      <c r="U103" s="56" t="s">
        <v>517</v>
      </c>
      <c r="V103" s="18" t="s">
        <v>33</v>
      </c>
      <c r="W103" s="18">
        <v>42</v>
      </c>
      <c r="X103" s="58" t="s">
        <v>2139</v>
      </c>
      <c r="Y103" s="68">
        <v>12</v>
      </c>
      <c r="Z103" s="58">
        <v>12</v>
      </c>
      <c r="AA103" s="58">
        <v>100</v>
      </c>
      <c r="AB103" s="61">
        <v>6522097207.5</v>
      </c>
      <c r="AC103" s="61">
        <v>14172297196</v>
      </c>
      <c r="AD103" s="61">
        <v>6618436659</v>
      </c>
      <c r="AE103" s="61">
        <v>4368563857</v>
      </c>
      <c r="AF103" s="62">
        <f t="shared" si="4"/>
        <v>66.980968207226766</v>
      </c>
      <c r="AG103" s="61">
        <v>65000000</v>
      </c>
      <c r="AH103" s="61"/>
      <c r="AI103" s="61">
        <v>95085200</v>
      </c>
      <c r="AJ103" s="61">
        <v>4208478657</v>
      </c>
      <c r="AK103" s="61"/>
      <c r="AL103" s="61"/>
      <c r="AM103" s="61"/>
      <c r="AN103" s="61"/>
      <c r="AO103" s="61"/>
      <c r="AP103" s="61"/>
      <c r="AQ103" s="61"/>
      <c r="AR103" s="61"/>
      <c r="AS103" s="56" t="s">
        <v>331</v>
      </c>
    </row>
    <row r="104" spans="1:45" customFormat="1" ht="45" hidden="1" customHeight="1" x14ac:dyDescent="0.35">
      <c r="A104" s="58">
        <v>94</v>
      </c>
      <c r="B104" s="56" t="s">
        <v>321</v>
      </c>
      <c r="C104" s="56" t="s">
        <v>457</v>
      </c>
      <c r="D104" s="29" t="s">
        <v>458</v>
      </c>
      <c r="E104" s="29" t="s">
        <v>459</v>
      </c>
      <c r="F104" s="58">
        <v>80</v>
      </c>
      <c r="G104" s="58">
        <v>2022</v>
      </c>
      <c r="H104" s="56" t="s">
        <v>460</v>
      </c>
      <c r="I104" s="6" t="s">
        <v>461</v>
      </c>
      <c r="J104" s="56" t="s">
        <v>33</v>
      </c>
      <c r="K104" s="12" t="s">
        <v>518</v>
      </c>
      <c r="L104" s="12" t="s">
        <v>519</v>
      </c>
      <c r="M104" s="12" t="s">
        <v>333</v>
      </c>
      <c r="N104" s="12" t="s">
        <v>334</v>
      </c>
      <c r="O104" s="12" t="s">
        <v>520</v>
      </c>
      <c r="P104" s="12" t="s">
        <v>490</v>
      </c>
      <c r="Q104" s="13" t="s">
        <v>491</v>
      </c>
      <c r="R104" s="12" t="s">
        <v>492</v>
      </c>
      <c r="S104" s="12" t="s">
        <v>521</v>
      </c>
      <c r="T104" s="12" t="s">
        <v>494</v>
      </c>
      <c r="U104" s="12" t="s">
        <v>522</v>
      </c>
      <c r="V104" s="59" t="s">
        <v>33</v>
      </c>
      <c r="W104" s="59">
        <v>0</v>
      </c>
      <c r="X104" s="58" t="s">
        <v>2139</v>
      </c>
      <c r="Y104" s="68">
        <v>0.9</v>
      </c>
      <c r="Z104" s="58">
        <v>0.9</v>
      </c>
      <c r="AA104" s="58">
        <v>100</v>
      </c>
      <c r="AB104" s="61">
        <v>200000000</v>
      </c>
      <c r="AC104" s="61">
        <v>0</v>
      </c>
      <c r="AD104" s="61">
        <v>0</v>
      </c>
      <c r="AE104" s="76">
        <v>0</v>
      </c>
      <c r="AF104" s="62">
        <f t="shared" si="4"/>
        <v>0</v>
      </c>
      <c r="AG104" s="61"/>
      <c r="AH104" s="61"/>
      <c r="AI104" s="61"/>
      <c r="AJ104" s="61"/>
      <c r="AK104" s="61"/>
      <c r="AL104" s="61"/>
      <c r="AM104" s="61"/>
      <c r="AN104" s="61"/>
      <c r="AO104" s="61"/>
      <c r="AP104" s="61"/>
      <c r="AQ104" s="61"/>
      <c r="AR104" s="61"/>
      <c r="AS104" s="12" t="s">
        <v>331</v>
      </c>
    </row>
    <row r="105" spans="1:45" customFormat="1" ht="67.5" hidden="1" customHeight="1" x14ac:dyDescent="0.35">
      <c r="A105" s="58">
        <v>95</v>
      </c>
      <c r="B105" s="56" t="s">
        <v>321</v>
      </c>
      <c r="C105" s="56" t="s">
        <v>457</v>
      </c>
      <c r="D105" s="29" t="s">
        <v>458</v>
      </c>
      <c r="E105" s="29" t="s">
        <v>459</v>
      </c>
      <c r="F105" s="58">
        <v>80</v>
      </c>
      <c r="G105" s="58">
        <v>2022</v>
      </c>
      <c r="H105" s="56" t="s">
        <v>460</v>
      </c>
      <c r="I105" s="6" t="s">
        <v>461</v>
      </c>
      <c r="J105" s="56" t="s">
        <v>33</v>
      </c>
      <c r="K105" s="56">
        <v>19</v>
      </c>
      <c r="L105" s="56" t="s">
        <v>332</v>
      </c>
      <c r="M105" s="56" t="s">
        <v>333</v>
      </c>
      <c r="N105" s="56" t="s">
        <v>334</v>
      </c>
      <c r="O105" s="56" t="s">
        <v>523</v>
      </c>
      <c r="P105" s="56" t="s">
        <v>227</v>
      </c>
      <c r="Q105" s="6" t="s">
        <v>370</v>
      </c>
      <c r="R105" s="56" t="s">
        <v>229</v>
      </c>
      <c r="S105" s="56" t="s">
        <v>524</v>
      </c>
      <c r="T105" s="56" t="s">
        <v>372</v>
      </c>
      <c r="U105" s="56" t="s">
        <v>525</v>
      </c>
      <c r="V105" s="18" t="s">
        <v>33</v>
      </c>
      <c r="W105" s="18">
        <v>19</v>
      </c>
      <c r="X105" s="58" t="s">
        <v>2140</v>
      </c>
      <c r="Y105" s="68">
        <v>19</v>
      </c>
      <c r="Z105" s="58">
        <v>10</v>
      </c>
      <c r="AA105" s="84">
        <v>52.631578947368418</v>
      </c>
      <c r="AB105" s="61">
        <v>17050600000</v>
      </c>
      <c r="AC105" s="61">
        <v>19144040495</v>
      </c>
      <c r="AD105" s="61">
        <v>19128360495</v>
      </c>
      <c r="AE105" s="61">
        <v>100275915</v>
      </c>
      <c r="AF105" s="62">
        <f t="shared" si="4"/>
        <v>0.58810783784734844</v>
      </c>
      <c r="AG105" s="61">
        <v>100275915</v>
      </c>
      <c r="AH105" s="61"/>
      <c r="AI105" s="61"/>
      <c r="AJ105" s="61"/>
      <c r="AK105" s="61"/>
      <c r="AL105" s="61"/>
      <c r="AM105" s="61"/>
      <c r="AN105" s="61"/>
      <c r="AO105" s="61"/>
      <c r="AP105" s="61"/>
      <c r="AQ105" s="61"/>
      <c r="AR105" s="61"/>
      <c r="AS105" s="56" t="s">
        <v>331</v>
      </c>
    </row>
    <row r="106" spans="1:45" customFormat="1" ht="45" hidden="1" customHeight="1" x14ac:dyDescent="0.35">
      <c r="A106" s="58">
        <v>96</v>
      </c>
      <c r="B106" s="56" t="s">
        <v>321</v>
      </c>
      <c r="C106" s="56" t="s">
        <v>457</v>
      </c>
      <c r="D106" s="29" t="s">
        <v>458</v>
      </c>
      <c r="E106" s="29" t="s">
        <v>459</v>
      </c>
      <c r="F106" s="58">
        <v>80</v>
      </c>
      <c r="G106" s="58">
        <v>2022</v>
      </c>
      <c r="H106" s="56" t="s">
        <v>460</v>
      </c>
      <c r="I106" s="6" t="s">
        <v>461</v>
      </c>
      <c r="J106" s="56" t="s">
        <v>33</v>
      </c>
      <c r="K106" s="56">
        <v>19</v>
      </c>
      <c r="L106" s="56" t="s">
        <v>332</v>
      </c>
      <c r="M106" s="56" t="s">
        <v>333</v>
      </c>
      <c r="N106" s="56" t="s">
        <v>334</v>
      </c>
      <c r="O106" s="56" t="s">
        <v>523</v>
      </c>
      <c r="P106" s="56" t="s">
        <v>227</v>
      </c>
      <c r="Q106" s="6" t="s">
        <v>370</v>
      </c>
      <c r="R106" s="56" t="s">
        <v>229</v>
      </c>
      <c r="S106" s="56" t="s">
        <v>524</v>
      </c>
      <c r="T106" s="56" t="s">
        <v>372</v>
      </c>
      <c r="U106" s="56" t="s">
        <v>526</v>
      </c>
      <c r="V106" s="58" t="s">
        <v>33</v>
      </c>
      <c r="W106" s="58">
        <v>42</v>
      </c>
      <c r="X106" s="58" t="s">
        <v>2140</v>
      </c>
      <c r="Y106" s="68">
        <v>42</v>
      </c>
      <c r="Z106" s="58">
        <v>41</v>
      </c>
      <c r="AA106" s="84">
        <v>97.61904761904762</v>
      </c>
      <c r="AB106" s="61">
        <v>176800000</v>
      </c>
      <c r="AC106" s="61">
        <v>373623324</v>
      </c>
      <c r="AD106" s="61">
        <v>327996665</v>
      </c>
      <c r="AE106" s="61">
        <v>178810350</v>
      </c>
      <c r="AF106" s="62">
        <f t="shared" si="4"/>
        <v>101.1370757918552</v>
      </c>
      <c r="AG106" s="61">
        <v>178810350</v>
      </c>
      <c r="AH106" s="61"/>
      <c r="AI106" s="61"/>
      <c r="AJ106" s="61"/>
      <c r="AK106" s="61"/>
      <c r="AL106" s="61"/>
      <c r="AM106" s="61"/>
      <c r="AN106" s="61"/>
      <c r="AO106" s="61"/>
      <c r="AP106" s="61"/>
      <c r="AQ106" s="61"/>
      <c r="AR106" s="61"/>
      <c r="AS106" s="56" t="s">
        <v>331</v>
      </c>
    </row>
    <row r="107" spans="1:45" customFormat="1" ht="45" hidden="1" customHeight="1" x14ac:dyDescent="0.35">
      <c r="A107" s="58">
        <v>97</v>
      </c>
      <c r="B107" s="56" t="s">
        <v>321</v>
      </c>
      <c r="C107" s="56" t="s">
        <v>457</v>
      </c>
      <c r="D107" s="29" t="s">
        <v>458</v>
      </c>
      <c r="E107" s="29" t="s">
        <v>459</v>
      </c>
      <c r="F107" s="58">
        <v>80</v>
      </c>
      <c r="G107" s="58">
        <v>2022</v>
      </c>
      <c r="H107" s="56" t="s">
        <v>460</v>
      </c>
      <c r="I107" s="6" t="s">
        <v>461</v>
      </c>
      <c r="J107" s="56" t="s">
        <v>33</v>
      </c>
      <c r="K107" s="56">
        <v>19</v>
      </c>
      <c r="L107" s="56" t="s">
        <v>332</v>
      </c>
      <c r="M107" s="56" t="s">
        <v>333</v>
      </c>
      <c r="N107" s="56" t="s">
        <v>334</v>
      </c>
      <c r="O107" s="56" t="s">
        <v>523</v>
      </c>
      <c r="P107" s="56" t="s">
        <v>227</v>
      </c>
      <c r="Q107" s="6" t="s">
        <v>370</v>
      </c>
      <c r="R107" s="56" t="s">
        <v>229</v>
      </c>
      <c r="S107" s="56" t="s">
        <v>524</v>
      </c>
      <c r="T107" s="56" t="s">
        <v>372</v>
      </c>
      <c r="U107" s="56" t="s">
        <v>527</v>
      </c>
      <c r="V107" s="58" t="s">
        <v>33</v>
      </c>
      <c r="W107" s="58">
        <v>42</v>
      </c>
      <c r="X107" s="58" t="s">
        <v>2140</v>
      </c>
      <c r="Y107" s="68">
        <v>42</v>
      </c>
      <c r="Z107" s="58">
        <v>23</v>
      </c>
      <c r="AA107" s="84">
        <v>54.761904761904766</v>
      </c>
      <c r="AB107" s="61">
        <v>101200000</v>
      </c>
      <c r="AC107" s="61">
        <v>106013332</v>
      </c>
      <c r="AD107" s="61">
        <v>66800000</v>
      </c>
      <c r="AE107" s="61">
        <v>30400000</v>
      </c>
      <c r="AF107" s="62">
        <f t="shared" si="4"/>
        <v>30.039525691699602</v>
      </c>
      <c r="AG107" s="61">
        <v>30400000</v>
      </c>
      <c r="AH107" s="61"/>
      <c r="AI107" s="61"/>
      <c r="AJ107" s="61"/>
      <c r="AK107" s="61"/>
      <c r="AL107" s="61"/>
      <c r="AM107" s="61"/>
      <c r="AN107" s="61"/>
      <c r="AO107" s="61"/>
      <c r="AP107" s="61"/>
      <c r="AQ107" s="61"/>
      <c r="AR107" s="61"/>
      <c r="AS107" s="56" t="s">
        <v>331</v>
      </c>
    </row>
    <row r="108" spans="1:45" customFormat="1" ht="45" hidden="1" customHeight="1" x14ac:dyDescent="0.35">
      <c r="A108" s="58">
        <v>98</v>
      </c>
      <c r="B108" s="56" t="s">
        <v>321</v>
      </c>
      <c r="C108" s="56" t="s">
        <v>457</v>
      </c>
      <c r="D108" s="29" t="s">
        <v>458</v>
      </c>
      <c r="E108" s="29" t="s">
        <v>459</v>
      </c>
      <c r="F108" s="58">
        <v>80</v>
      </c>
      <c r="G108" s="58">
        <v>2022</v>
      </c>
      <c r="H108" s="56" t="s">
        <v>460</v>
      </c>
      <c r="I108" s="6" t="s">
        <v>461</v>
      </c>
      <c r="J108" s="56" t="s">
        <v>33</v>
      </c>
      <c r="K108" s="56">
        <v>19</v>
      </c>
      <c r="L108" s="56" t="s">
        <v>332</v>
      </c>
      <c r="M108" s="56" t="s">
        <v>333</v>
      </c>
      <c r="N108" s="56" t="s">
        <v>334</v>
      </c>
      <c r="O108" s="56" t="s">
        <v>528</v>
      </c>
      <c r="P108" s="56" t="s">
        <v>529</v>
      </c>
      <c r="Q108" s="6" t="s">
        <v>530</v>
      </c>
      <c r="R108" s="56" t="s">
        <v>198</v>
      </c>
      <c r="S108" s="56" t="s">
        <v>531</v>
      </c>
      <c r="T108" s="56" t="s">
        <v>532</v>
      </c>
      <c r="U108" s="56" t="s">
        <v>533</v>
      </c>
      <c r="V108" s="58" t="s">
        <v>33</v>
      </c>
      <c r="W108" s="58">
        <v>197</v>
      </c>
      <c r="X108" s="58" t="s">
        <v>2139</v>
      </c>
      <c r="Y108" s="68">
        <v>100</v>
      </c>
      <c r="Z108" s="58">
        <v>0</v>
      </c>
      <c r="AA108" s="58">
        <v>0</v>
      </c>
      <c r="AB108" s="61">
        <v>70600000</v>
      </c>
      <c r="AC108" s="61">
        <v>33400000</v>
      </c>
      <c r="AD108" s="61">
        <v>22000000</v>
      </c>
      <c r="AE108" s="76">
        <v>0</v>
      </c>
      <c r="AF108" s="62">
        <f t="shared" si="4"/>
        <v>0</v>
      </c>
      <c r="AG108" s="61">
        <v>0</v>
      </c>
      <c r="AH108" s="61"/>
      <c r="AI108" s="61"/>
      <c r="AJ108" s="61"/>
      <c r="AK108" s="61"/>
      <c r="AL108" s="61"/>
      <c r="AM108" s="61"/>
      <c r="AN108" s="61"/>
      <c r="AO108" s="61"/>
      <c r="AP108" s="61"/>
      <c r="AQ108" s="61"/>
      <c r="AR108" s="61"/>
      <c r="AS108" s="56" t="s">
        <v>331</v>
      </c>
    </row>
    <row r="109" spans="1:45" customFormat="1" ht="48" hidden="1" customHeight="1" x14ac:dyDescent="0.35">
      <c r="A109" s="58">
        <v>99</v>
      </c>
      <c r="B109" s="56" t="s">
        <v>321</v>
      </c>
      <c r="C109" s="56" t="s">
        <v>457</v>
      </c>
      <c r="D109" s="29" t="s">
        <v>458</v>
      </c>
      <c r="E109" s="29" t="s">
        <v>459</v>
      </c>
      <c r="F109" s="58">
        <v>80</v>
      </c>
      <c r="G109" s="58">
        <v>2022</v>
      </c>
      <c r="H109" s="56" t="s">
        <v>460</v>
      </c>
      <c r="I109" s="6" t="s">
        <v>461</v>
      </c>
      <c r="J109" s="56" t="s">
        <v>33</v>
      </c>
      <c r="K109" s="56">
        <v>19</v>
      </c>
      <c r="L109" s="56" t="s">
        <v>332</v>
      </c>
      <c r="M109" s="56" t="s">
        <v>333</v>
      </c>
      <c r="N109" s="56" t="s">
        <v>334</v>
      </c>
      <c r="O109" s="56" t="s">
        <v>534</v>
      </c>
      <c r="P109" s="56" t="s">
        <v>535</v>
      </c>
      <c r="Q109" s="6" t="s">
        <v>536</v>
      </c>
      <c r="R109" s="56" t="s">
        <v>537</v>
      </c>
      <c r="S109" s="56" t="s">
        <v>538</v>
      </c>
      <c r="T109" s="56" t="s">
        <v>193</v>
      </c>
      <c r="U109" s="56" t="s">
        <v>2122</v>
      </c>
      <c r="V109" s="58" t="s">
        <v>33</v>
      </c>
      <c r="W109" s="58">
        <v>21</v>
      </c>
      <c r="X109" s="58" t="s">
        <v>2139</v>
      </c>
      <c r="Y109" s="68">
        <v>6</v>
      </c>
      <c r="Z109" s="58">
        <v>8</v>
      </c>
      <c r="AA109" s="84">
        <v>133.33333333333331</v>
      </c>
      <c r="AB109" s="61">
        <v>32399077280</v>
      </c>
      <c r="AC109" s="61">
        <v>538788611</v>
      </c>
      <c r="AD109" s="61">
        <v>331523655</v>
      </c>
      <c r="AE109" s="61">
        <v>84311100</v>
      </c>
      <c r="AF109" s="62">
        <f t="shared" si="4"/>
        <v>0.26022685544827345</v>
      </c>
      <c r="AG109" s="61">
        <v>84311100</v>
      </c>
      <c r="AH109" s="61"/>
      <c r="AI109" s="61"/>
      <c r="AJ109" s="61"/>
      <c r="AK109" s="61"/>
      <c r="AL109" s="61"/>
      <c r="AM109" s="61"/>
      <c r="AN109" s="61"/>
      <c r="AO109" s="61"/>
      <c r="AP109" s="61"/>
      <c r="AQ109" s="61"/>
      <c r="AR109" s="61"/>
      <c r="AS109" s="56" t="s">
        <v>331</v>
      </c>
    </row>
    <row r="110" spans="1:45" customFormat="1" ht="48" hidden="1" customHeight="1" x14ac:dyDescent="0.35">
      <c r="A110" s="58">
        <v>100</v>
      </c>
      <c r="B110" s="56" t="s">
        <v>321</v>
      </c>
      <c r="C110" s="56" t="s">
        <v>457</v>
      </c>
      <c r="D110" s="29" t="s">
        <v>458</v>
      </c>
      <c r="E110" s="29" t="s">
        <v>459</v>
      </c>
      <c r="F110" s="58">
        <v>80</v>
      </c>
      <c r="G110" s="58">
        <v>2022</v>
      </c>
      <c r="H110" s="56" t="s">
        <v>460</v>
      </c>
      <c r="I110" s="6" t="s">
        <v>461</v>
      </c>
      <c r="J110" s="56" t="s">
        <v>33</v>
      </c>
      <c r="K110" s="56">
        <v>19</v>
      </c>
      <c r="L110" s="56" t="s">
        <v>332</v>
      </c>
      <c r="M110" s="56" t="s">
        <v>333</v>
      </c>
      <c r="N110" s="56" t="s">
        <v>334</v>
      </c>
      <c r="O110" s="56" t="s">
        <v>539</v>
      </c>
      <c r="P110" s="56" t="s">
        <v>540</v>
      </c>
      <c r="Q110" s="6" t="s">
        <v>541</v>
      </c>
      <c r="R110" s="56" t="s">
        <v>217</v>
      </c>
      <c r="S110" s="56" t="s">
        <v>542</v>
      </c>
      <c r="T110" s="56" t="s">
        <v>543</v>
      </c>
      <c r="U110" s="56" t="s">
        <v>544</v>
      </c>
      <c r="V110" s="58" t="s">
        <v>33</v>
      </c>
      <c r="W110" s="58">
        <v>6</v>
      </c>
      <c r="X110" s="58" t="s">
        <v>2139</v>
      </c>
      <c r="Y110" s="68">
        <v>0</v>
      </c>
      <c r="Z110" s="58">
        <v>0</v>
      </c>
      <c r="AA110" s="58">
        <v>0</v>
      </c>
      <c r="AB110" s="61">
        <v>1100000000</v>
      </c>
      <c r="AC110" s="61">
        <v>4997541458</v>
      </c>
      <c r="AD110" s="61">
        <v>0</v>
      </c>
      <c r="AE110" s="76">
        <v>0</v>
      </c>
      <c r="AF110" s="62">
        <f t="shared" si="4"/>
        <v>0</v>
      </c>
      <c r="AG110" s="61">
        <v>0</v>
      </c>
      <c r="AH110" s="61"/>
      <c r="AI110" s="61"/>
      <c r="AJ110" s="61"/>
      <c r="AK110" s="61"/>
      <c r="AL110" s="61"/>
      <c r="AM110" s="61"/>
      <c r="AN110" s="61"/>
      <c r="AO110" s="61"/>
      <c r="AP110" s="61"/>
      <c r="AQ110" s="61"/>
      <c r="AR110" s="61"/>
      <c r="AS110" s="56" t="s">
        <v>331</v>
      </c>
    </row>
    <row r="111" spans="1:45" customFormat="1" ht="48" hidden="1" customHeight="1" x14ac:dyDescent="0.35">
      <c r="A111" s="58">
        <v>101</v>
      </c>
      <c r="B111" s="56" t="s">
        <v>321</v>
      </c>
      <c r="C111" s="56" t="s">
        <v>457</v>
      </c>
      <c r="D111" s="29" t="s">
        <v>458</v>
      </c>
      <c r="E111" s="29" t="s">
        <v>459</v>
      </c>
      <c r="F111" s="58">
        <v>80</v>
      </c>
      <c r="G111" s="58">
        <v>2022</v>
      </c>
      <c r="H111" s="56" t="s">
        <v>460</v>
      </c>
      <c r="I111" s="6" t="s">
        <v>461</v>
      </c>
      <c r="J111" s="56" t="s">
        <v>33</v>
      </c>
      <c r="K111" s="56">
        <v>19</v>
      </c>
      <c r="L111" s="56" t="s">
        <v>332</v>
      </c>
      <c r="M111" s="56" t="s">
        <v>333</v>
      </c>
      <c r="N111" s="56" t="s">
        <v>334</v>
      </c>
      <c r="O111" s="56" t="s">
        <v>545</v>
      </c>
      <c r="P111" s="56" t="s">
        <v>546</v>
      </c>
      <c r="Q111" s="6" t="s">
        <v>547</v>
      </c>
      <c r="R111" s="56" t="s">
        <v>183</v>
      </c>
      <c r="S111" s="56" t="s">
        <v>548</v>
      </c>
      <c r="T111" s="56" t="s">
        <v>184</v>
      </c>
      <c r="U111" s="56" t="s">
        <v>2123</v>
      </c>
      <c r="V111" s="58" t="s">
        <v>33</v>
      </c>
      <c r="W111" s="58">
        <v>6</v>
      </c>
      <c r="X111" s="58" t="s">
        <v>2139</v>
      </c>
      <c r="Y111" s="68">
        <v>3</v>
      </c>
      <c r="Z111" s="58">
        <v>1</v>
      </c>
      <c r="AA111" s="84">
        <v>33.333333333333329</v>
      </c>
      <c r="AB111" s="61">
        <v>1300000000</v>
      </c>
      <c r="AC111" s="61">
        <v>4721715814</v>
      </c>
      <c r="AD111" s="61">
        <v>4709764284</v>
      </c>
      <c r="AE111" s="61">
        <v>1290901757</v>
      </c>
      <c r="AF111" s="62">
        <f t="shared" si="4"/>
        <v>99.300135153846156</v>
      </c>
      <c r="AG111" s="61">
        <v>1290901757</v>
      </c>
      <c r="AH111" s="61"/>
      <c r="AI111" s="61"/>
      <c r="AJ111" s="61"/>
      <c r="AK111" s="61"/>
      <c r="AL111" s="61"/>
      <c r="AM111" s="61"/>
      <c r="AN111" s="61"/>
      <c r="AO111" s="61"/>
      <c r="AP111" s="61"/>
      <c r="AQ111" s="61"/>
      <c r="AR111" s="61"/>
      <c r="AS111" s="56" t="s">
        <v>331</v>
      </c>
    </row>
    <row r="112" spans="1:45" customFormat="1" ht="48" hidden="1" customHeight="1" x14ac:dyDescent="0.35">
      <c r="A112" s="58">
        <v>102</v>
      </c>
      <c r="B112" s="56" t="s">
        <v>321</v>
      </c>
      <c r="C112" s="56" t="s">
        <v>457</v>
      </c>
      <c r="D112" s="29" t="s">
        <v>458</v>
      </c>
      <c r="E112" s="29" t="s">
        <v>459</v>
      </c>
      <c r="F112" s="58">
        <v>80</v>
      </c>
      <c r="G112" s="58">
        <v>2022</v>
      </c>
      <c r="H112" s="56" t="s">
        <v>460</v>
      </c>
      <c r="I112" s="6" t="s">
        <v>461</v>
      </c>
      <c r="J112" s="56" t="s">
        <v>33</v>
      </c>
      <c r="K112" s="56">
        <v>19</v>
      </c>
      <c r="L112" s="56" t="s">
        <v>332</v>
      </c>
      <c r="M112" s="56" t="s">
        <v>333</v>
      </c>
      <c r="N112" s="56" t="s">
        <v>334</v>
      </c>
      <c r="O112" s="56" t="s">
        <v>549</v>
      </c>
      <c r="P112" s="56" t="s">
        <v>550</v>
      </c>
      <c r="Q112" s="6" t="s">
        <v>551</v>
      </c>
      <c r="R112" s="56" t="s">
        <v>552</v>
      </c>
      <c r="S112" s="56" t="s">
        <v>553</v>
      </c>
      <c r="T112" s="56" t="s">
        <v>550</v>
      </c>
      <c r="U112" s="56" t="s">
        <v>554</v>
      </c>
      <c r="V112" s="58" t="s">
        <v>33</v>
      </c>
      <c r="W112" s="58">
        <v>10</v>
      </c>
      <c r="X112" s="58" t="s">
        <v>2139</v>
      </c>
      <c r="Y112" s="68">
        <v>2</v>
      </c>
      <c r="Z112" s="58">
        <v>2</v>
      </c>
      <c r="AA112" s="58">
        <v>100</v>
      </c>
      <c r="AB112" s="61">
        <v>47200000000</v>
      </c>
      <c r="AC112" s="61">
        <v>3873839875.9000001</v>
      </c>
      <c r="AD112" s="61">
        <v>1396792635.9000001</v>
      </c>
      <c r="AE112" s="61">
        <v>204186052</v>
      </c>
      <c r="AF112" s="62">
        <f t="shared" si="4"/>
        <v>0.43259756779661018</v>
      </c>
      <c r="AG112" s="61">
        <v>204186052</v>
      </c>
      <c r="AH112" s="61"/>
      <c r="AI112" s="61"/>
      <c r="AJ112" s="61"/>
      <c r="AK112" s="61"/>
      <c r="AL112" s="61"/>
      <c r="AM112" s="61"/>
      <c r="AN112" s="61"/>
      <c r="AO112" s="61"/>
      <c r="AP112" s="61"/>
      <c r="AQ112" s="61"/>
      <c r="AR112" s="61"/>
      <c r="AS112" s="56" t="s">
        <v>331</v>
      </c>
    </row>
    <row r="113" spans="1:45" customFormat="1" ht="48" hidden="1" customHeight="1" x14ac:dyDescent="0.35">
      <c r="A113" s="58">
        <v>103</v>
      </c>
      <c r="B113" s="56" t="s">
        <v>321</v>
      </c>
      <c r="C113" s="56" t="s">
        <v>457</v>
      </c>
      <c r="D113" s="29" t="s">
        <v>458</v>
      </c>
      <c r="E113" s="29" t="s">
        <v>459</v>
      </c>
      <c r="F113" s="58">
        <v>80</v>
      </c>
      <c r="G113" s="58">
        <v>2022</v>
      </c>
      <c r="H113" s="56" t="s">
        <v>460</v>
      </c>
      <c r="I113" s="6" t="s">
        <v>461</v>
      </c>
      <c r="J113" s="56" t="s">
        <v>33</v>
      </c>
      <c r="K113" s="56">
        <v>19</v>
      </c>
      <c r="L113" s="56" t="s">
        <v>332</v>
      </c>
      <c r="M113" s="56" t="s">
        <v>333</v>
      </c>
      <c r="N113" s="56" t="s">
        <v>334</v>
      </c>
      <c r="O113" s="56" t="s">
        <v>555</v>
      </c>
      <c r="P113" s="56" t="s">
        <v>556</v>
      </c>
      <c r="Q113" s="6" t="s">
        <v>557</v>
      </c>
      <c r="R113" s="56" t="s">
        <v>552</v>
      </c>
      <c r="S113" s="56" t="s">
        <v>558</v>
      </c>
      <c r="T113" s="56" t="s">
        <v>556</v>
      </c>
      <c r="U113" s="56" t="s">
        <v>559</v>
      </c>
      <c r="V113" s="58" t="s">
        <v>33</v>
      </c>
      <c r="W113" s="58">
        <v>8</v>
      </c>
      <c r="X113" s="58" t="s">
        <v>2139</v>
      </c>
      <c r="Y113" s="68">
        <v>1</v>
      </c>
      <c r="Z113" s="58">
        <v>2</v>
      </c>
      <c r="AA113" s="58">
        <v>200</v>
      </c>
      <c r="AB113" s="61">
        <v>2847913340</v>
      </c>
      <c r="AC113" s="61">
        <v>0</v>
      </c>
      <c r="AD113" s="61">
        <v>0</v>
      </c>
      <c r="AE113" s="76">
        <v>0</v>
      </c>
      <c r="AF113" s="62">
        <f t="shared" si="4"/>
        <v>0</v>
      </c>
      <c r="AG113" s="61">
        <v>0</v>
      </c>
      <c r="AH113" s="61"/>
      <c r="AI113" s="61"/>
      <c r="AJ113" s="61"/>
      <c r="AK113" s="61"/>
      <c r="AL113" s="61"/>
      <c r="AM113" s="61"/>
      <c r="AN113" s="61"/>
      <c r="AO113" s="61"/>
      <c r="AP113" s="61"/>
      <c r="AQ113" s="61"/>
      <c r="AR113" s="61"/>
      <c r="AS113" s="56" t="s">
        <v>331</v>
      </c>
    </row>
    <row r="114" spans="1:45" customFormat="1" ht="48" hidden="1" customHeight="1" x14ac:dyDescent="0.35">
      <c r="A114" s="58">
        <v>104</v>
      </c>
      <c r="B114" s="56" t="s">
        <v>321</v>
      </c>
      <c r="C114" s="56" t="s">
        <v>457</v>
      </c>
      <c r="D114" s="29" t="s">
        <v>458</v>
      </c>
      <c r="E114" s="29" t="s">
        <v>459</v>
      </c>
      <c r="F114" s="58">
        <v>80</v>
      </c>
      <c r="G114" s="58">
        <v>2022</v>
      </c>
      <c r="H114" s="56" t="s">
        <v>460</v>
      </c>
      <c r="I114" s="6" t="s">
        <v>461</v>
      </c>
      <c r="J114" s="56" t="s">
        <v>33</v>
      </c>
      <c r="K114" s="56">
        <v>19</v>
      </c>
      <c r="L114" s="56" t="s">
        <v>332</v>
      </c>
      <c r="M114" s="56" t="s">
        <v>333</v>
      </c>
      <c r="N114" s="56" t="s">
        <v>334</v>
      </c>
      <c r="O114" s="56" t="s">
        <v>560</v>
      </c>
      <c r="P114" s="56" t="s">
        <v>561</v>
      </c>
      <c r="Q114" s="6" t="s">
        <v>562</v>
      </c>
      <c r="R114" s="56" t="s">
        <v>552</v>
      </c>
      <c r="S114" s="56" t="s">
        <v>563</v>
      </c>
      <c r="T114" s="56" t="s">
        <v>561</v>
      </c>
      <c r="U114" s="56" t="s">
        <v>564</v>
      </c>
      <c r="V114" s="58" t="s">
        <v>33</v>
      </c>
      <c r="W114" s="58">
        <v>3</v>
      </c>
      <c r="X114" s="58" t="s">
        <v>2139</v>
      </c>
      <c r="Y114" s="68">
        <v>1</v>
      </c>
      <c r="Z114" s="58">
        <v>0</v>
      </c>
      <c r="AA114" s="58">
        <v>0</v>
      </c>
      <c r="AB114" s="61">
        <v>4000000000</v>
      </c>
      <c r="AC114" s="61">
        <v>0</v>
      </c>
      <c r="AD114" s="61">
        <v>0</v>
      </c>
      <c r="AE114" s="76">
        <v>0</v>
      </c>
      <c r="AF114" s="62">
        <f t="shared" si="4"/>
        <v>0</v>
      </c>
      <c r="AG114" s="61">
        <v>0</v>
      </c>
      <c r="AH114" s="61"/>
      <c r="AI114" s="61"/>
      <c r="AJ114" s="61"/>
      <c r="AK114" s="61"/>
      <c r="AL114" s="61"/>
      <c r="AM114" s="61"/>
      <c r="AN114" s="61"/>
      <c r="AO114" s="61"/>
      <c r="AP114" s="61"/>
      <c r="AQ114" s="61"/>
      <c r="AR114" s="61"/>
      <c r="AS114" s="56" t="s">
        <v>331</v>
      </c>
    </row>
    <row r="115" spans="1:45" customFormat="1" ht="48" hidden="1" customHeight="1" x14ac:dyDescent="0.35">
      <c r="A115" s="58">
        <v>105</v>
      </c>
      <c r="B115" s="56" t="s">
        <v>321</v>
      </c>
      <c r="C115" s="56" t="s">
        <v>457</v>
      </c>
      <c r="D115" s="29" t="s">
        <v>458</v>
      </c>
      <c r="E115" s="29" t="s">
        <v>459</v>
      </c>
      <c r="F115" s="58">
        <v>80</v>
      </c>
      <c r="G115" s="58">
        <v>2022</v>
      </c>
      <c r="H115" s="56" t="s">
        <v>460</v>
      </c>
      <c r="I115" s="6" t="s">
        <v>461</v>
      </c>
      <c r="J115" s="56" t="s">
        <v>33</v>
      </c>
      <c r="K115" s="56">
        <v>19</v>
      </c>
      <c r="L115" s="56" t="s">
        <v>332</v>
      </c>
      <c r="M115" s="56" t="s">
        <v>333</v>
      </c>
      <c r="N115" s="56" t="s">
        <v>334</v>
      </c>
      <c r="O115" s="56" t="s">
        <v>565</v>
      </c>
      <c r="P115" s="56" t="s">
        <v>566</v>
      </c>
      <c r="Q115" s="6" t="s">
        <v>567</v>
      </c>
      <c r="R115" s="56" t="s">
        <v>552</v>
      </c>
      <c r="S115" s="56" t="s">
        <v>568</v>
      </c>
      <c r="T115" s="56" t="s">
        <v>566</v>
      </c>
      <c r="U115" s="56" t="s">
        <v>569</v>
      </c>
      <c r="V115" s="58" t="s">
        <v>33</v>
      </c>
      <c r="W115" s="58">
        <v>0</v>
      </c>
      <c r="X115" s="58" t="s">
        <v>2139</v>
      </c>
      <c r="Y115" s="68">
        <v>1</v>
      </c>
      <c r="Z115" s="58">
        <v>0</v>
      </c>
      <c r="AA115" s="58">
        <v>0</v>
      </c>
      <c r="AB115" s="61">
        <v>600000000</v>
      </c>
      <c r="AC115" s="61">
        <v>0</v>
      </c>
      <c r="AD115" s="61">
        <v>0</v>
      </c>
      <c r="AE115" s="76">
        <v>0</v>
      </c>
      <c r="AF115" s="62">
        <f t="shared" si="4"/>
        <v>0</v>
      </c>
      <c r="AG115" s="61">
        <v>0</v>
      </c>
      <c r="AH115" s="61"/>
      <c r="AI115" s="61"/>
      <c r="AJ115" s="61"/>
      <c r="AK115" s="61"/>
      <c r="AL115" s="61"/>
      <c r="AM115" s="61"/>
      <c r="AN115" s="61"/>
      <c r="AO115" s="61"/>
      <c r="AP115" s="61"/>
      <c r="AQ115" s="61"/>
      <c r="AR115" s="61"/>
      <c r="AS115" s="56" t="s">
        <v>331</v>
      </c>
    </row>
    <row r="116" spans="1:45" customFormat="1" ht="48" hidden="1" customHeight="1" x14ac:dyDescent="0.35">
      <c r="A116" s="58">
        <v>106</v>
      </c>
      <c r="B116" s="56" t="s">
        <v>321</v>
      </c>
      <c r="C116" s="56" t="s">
        <v>457</v>
      </c>
      <c r="D116" s="29" t="s">
        <v>458</v>
      </c>
      <c r="E116" s="29" t="s">
        <v>459</v>
      </c>
      <c r="F116" s="58">
        <v>80</v>
      </c>
      <c r="G116" s="58">
        <v>2022</v>
      </c>
      <c r="H116" s="56" t="s">
        <v>460</v>
      </c>
      <c r="I116" s="6" t="s">
        <v>461</v>
      </c>
      <c r="J116" s="56" t="s">
        <v>33</v>
      </c>
      <c r="K116" s="56">
        <v>19</v>
      </c>
      <c r="L116" s="56" t="s">
        <v>332</v>
      </c>
      <c r="M116" s="56" t="s">
        <v>333</v>
      </c>
      <c r="N116" s="56" t="s">
        <v>334</v>
      </c>
      <c r="O116" s="56" t="s">
        <v>570</v>
      </c>
      <c r="P116" s="56" t="s">
        <v>571</v>
      </c>
      <c r="Q116" s="6" t="s">
        <v>572</v>
      </c>
      <c r="R116" s="56" t="s">
        <v>552</v>
      </c>
      <c r="S116" s="56" t="s">
        <v>573</v>
      </c>
      <c r="T116" s="56" t="s">
        <v>571</v>
      </c>
      <c r="U116" s="56" t="s">
        <v>574</v>
      </c>
      <c r="V116" s="58" t="s">
        <v>33</v>
      </c>
      <c r="W116" s="58">
        <v>0</v>
      </c>
      <c r="X116" s="58" t="s">
        <v>2139</v>
      </c>
      <c r="Y116" s="68">
        <v>1</v>
      </c>
      <c r="Z116" s="58">
        <v>0.69</v>
      </c>
      <c r="AA116" s="58">
        <v>69</v>
      </c>
      <c r="AB116" s="61">
        <v>70000000000</v>
      </c>
      <c r="AC116" s="61">
        <v>0</v>
      </c>
      <c r="AD116" s="61">
        <v>0</v>
      </c>
      <c r="AE116" s="76">
        <v>0</v>
      </c>
      <c r="AF116" s="62">
        <f t="shared" si="4"/>
        <v>0</v>
      </c>
      <c r="AG116" s="61">
        <v>0</v>
      </c>
      <c r="AH116" s="61"/>
      <c r="AI116" s="61"/>
      <c r="AJ116" s="61"/>
      <c r="AK116" s="61"/>
      <c r="AL116" s="61"/>
      <c r="AM116" s="61"/>
      <c r="AN116" s="61"/>
      <c r="AO116" s="61"/>
      <c r="AP116" s="61"/>
      <c r="AQ116" s="61"/>
      <c r="AR116" s="61"/>
      <c r="AS116" s="56" t="s">
        <v>331</v>
      </c>
    </row>
    <row r="117" spans="1:45" customFormat="1" ht="48" hidden="1" customHeight="1" x14ac:dyDescent="0.35">
      <c r="A117" s="58">
        <v>107</v>
      </c>
      <c r="B117" s="56" t="s">
        <v>321</v>
      </c>
      <c r="C117" s="56" t="s">
        <v>457</v>
      </c>
      <c r="D117" s="29" t="s">
        <v>458</v>
      </c>
      <c r="E117" s="29" t="s">
        <v>459</v>
      </c>
      <c r="F117" s="58">
        <v>80</v>
      </c>
      <c r="G117" s="58">
        <v>2022</v>
      </c>
      <c r="H117" s="56" t="s">
        <v>460</v>
      </c>
      <c r="I117" s="6" t="s">
        <v>461</v>
      </c>
      <c r="J117" s="56" t="s">
        <v>33</v>
      </c>
      <c r="K117" s="56">
        <v>19</v>
      </c>
      <c r="L117" s="56" t="s">
        <v>332</v>
      </c>
      <c r="M117" s="56" t="s">
        <v>333</v>
      </c>
      <c r="N117" s="56" t="s">
        <v>334</v>
      </c>
      <c r="O117" s="56" t="s">
        <v>575</v>
      </c>
      <c r="P117" s="56" t="s">
        <v>576</v>
      </c>
      <c r="Q117" s="6" t="s">
        <v>577</v>
      </c>
      <c r="R117" s="56" t="s">
        <v>552</v>
      </c>
      <c r="S117" s="56" t="s">
        <v>578</v>
      </c>
      <c r="T117" s="56" t="s">
        <v>576</v>
      </c>
      <c r="U117" s="56" t="s">
        <v>579</v>
      </c>
      <c r="V117" s="58" t="s">
        <v>33</v>
      </c>
      <c r="W117" s="58">
        <v>2</v>
      </c>
      <c r="X117" s="58" t="s">
        <v>2139</v>
      </c>
      <c r="Y117" s="68">
        <v>0</v>
      </c>
      <c r="Z117" s="58">
        <v>0</v>
      </c>
      <c r="AA117" s="58">
        <v>0</v>
      </c>
      <c r="AB117" s="61">
        <v>0</v>
      </c>
      <c r="AC117" s="61">
        <v>0</v>
      </c>
      <c r="AD117" s="61">
        <v>0</v>
      </c>
      <c r="AE117" s="76">
        <v>0</v>
      </c>
      <c r="AF117" s="62">
        <v>0</v>
      </c>
      <c r="AG117" s="61">
        <v>0</v>
      </c>
      <c r="AH117" s="61"/>
      <c r="AI117" s="61"/>
      <c r="AJ117" s="61"/>
      <c r="AK117" s="61"/>
      <c r="AL117" s="61"/>
      <c r="AM117" s="61"/>
      <c r="AN117" s="61"/>
      <c r="AO117" s="61"/>
      <c r="AP117" s="61"/>
      <c r="AQ117" s="61"/>
      <c r="AR117" s="61"/>
      <c r="AS117" s="56" t="s">
        <v>331</v>
      </c>
    </row>
    <row r="118" spans="1:45" customFormat="1" ht="48" hidden="1" customHeight="1" x14ac:dyDescent="0.35">
      <c r="A118" s="58">
        <v>108</v>
      </c>
      <c r="B118" s="56" t="s">
        <v>321</v>
      </c>
      <c r="C118" s="56" t="s">
        <v>457</v>
      </c>
      <c r="D118" s="29" t="s">
        <v>458</v>
      </c>
      <c r="E118" s="29" t="s">
        <v>459</v>
      </c>
      <c r="F118" s="58">
        <v>80</v>
      </c>
      <c r="G118" s="58">
        <v>2022</v>
      </c>
      <c r="H118" s="56" t="s">
        <v>460</v>
      </c>
      <c r="I118" s="6" t="s">
        <v>461</v>
      </c>
      <c r="J118" s="56" t="s">
        <v>33</v>
      </c>
      <c r="K118" s="56">
        <v>19</v>
      </c>
      <c r="L118" s="56" t="s">
        <v>332</v>
      </c>
      <c r="M118" s="56" t="s">
        <v>333</v>
      </c>
      <c r="N118" s="56" t="s">
        <v>334</v>
      </c>
      <c r="O118" s="56" t="s">
        <v>580</v>
      </c>
      <c r="P118" s="56" t="s">
        <v>581</v>
      </c>
      <c r="Q118" s="6" t="s">
        <v>582</v>
      </c>
      <c r="R118" s="56" t="s">
        <v>552</v>
      </c>
      <c r="S118" s="56" t="s">
        <v>583</v>
      </c>
      <c r="T118" s="56" t="s">
        <v>584</v>
      </c>
      <c r="U118" s="56" t="s">
        <v>585</v>
      </c>
      <c r="V118" s="58" t="s">
        <v>33</v>
      </c>
      <c r="W118" s="58">
        <v>0</v>
      </c>
      <c r="X118" s="58" t="s">
        <v>2139</v>
      </c>
      <c r="Y118" s="68">
        <v>1</v>
      </c>
      <c r="Z118" s="58">
        <v>0</v>
      </c>
      <c r="AA118" s="58">
        <v>0</v>
      </c>
      <c r="AB118" s="61">
        <v>4000000000</v>
      </c>
      <c r="AC118" s="61">
        <v>0</v>
      </c>
      <c r="AD118" s="61">
        <v>0</v>
      </c>
      <c r="AE118" s="76">
        <v>0</v>
      </c>
      <c r="AF118" s="62">
        <f>SUM(AE118/AB118*100)</f>
        <v>0</v>
      </c>
      <c r="AG118" s="61">
        <v>0</v>
      </c>
      <c r="AH118" s="61"/>
      <c r="AI118" s="61"/>
      <c r="AJ118" s="61"/>
      <c r="AK118" s="61"/>
      <c r="AL118" s="61"/>
      <c r="AM118" s="61"/>
      <c r="AN118" s="61"/>
      <c r="AO118" s="61"/>
      <c r="AP118" s="61"/>
      <c r="AQ118" s="61"/>
      <c r="AR118" s="61"/>
      <c r="AS118" s="56" t="s">
        <v>331</v>
      </c>
    </row>
    <row r="119" spans="1:45" customFormat="1" ht="48" hidden="1" customHeight="1" x14ac:dyDescent="0.35">
      <c r="A119" s="58">
        <v>109</v>
      </c>
      <c r="B119" s="56" t="s">
        <v>321</v>
      </c>
      <c r="C119" s="56" t="s">
        <v>457</v>
      </c>
      <c r="D119" s="29" t="s">
        <v>458</v>
      </c>
      <c r="E119" s="29" t="s">
        <v>459</v>
      </c>
      <c r="F119" s="58">
        <v>80</v>
      </c>
      <c r="G119" s="58">
        <v>2022</v>
      </c>
      <c r="H119" s="56" t="s">
        <v>460</v>
      </c>
      <c r="I119" s="6" t="s">
        <v>461</v>
      </c>
      <c r="J119" s="56" t="s">
        <v>33</v>
      </c>
      <c r="K119" s="6" t="s">
        <v>760</v>
      </c>
      <c r="L119" s="6" t="s">
        <v>908</v>
      </c>
      <c r="M119" s="6" t="s">
        <v>1453</v>
      </c>
      <c r="N119" s="6" t="s">
        <v>2185</v>
      </c>
      <c r="O119" s="6" t="s">
        <v>2186</v>
      </c>
      <c r="P119" s="12" t="s">
        <v>586</v>
      </c>
      <c r="Q119" s="6" t="s">
        <v>587</v>
      </c>
      <c r="R119" s="12" t="s">
        <v>79</v>
      </c>
      <c r="S119" s="6" t="s">
        <v>2187</v>
      </c>
      <c r="T119" s="12" t="s">
        <v>586</v>
      </c>
      <c r="U119" s="9" t="s">
        <v>1994</v>
      </c>
      <c r="V119" s="58" t="s">
        <v>33</v>
      </c>
      <c r="W119" s="58">
        <v>0</v>
      </c>
      <c r="X119" s="58" t="s">
        <v>2139</v>
      </c>
      <c r="Y119" s="68">
        <v>0</v>
      </c>
      <c r="Z119" s="58">
        <v>0</v>
      </c>
      <c r="AA119" s="58">
        <v>0</v>
      </c>
      <c r="AB119" s="61">
        <v>0</v>
      </c>
      <c r="AC119" s="61"/>
      <c r="AD119" s="61"/>
      <c r="AE119" s="76">
        <v>0</v>
      </c>
      <c r="AF119" s="62">
        <v>0</v>
      </c>
      <c r="AG119" s="61"/>
      <c r="AH119" s="61"/>
      <c r="AI119" s="61"/>
      <c r="AJ119" s="61"/>
      <c r="AK119" s="61"/>
      <c r="AL119" s="61"/>
      <c r="AM119" s="61"/>
      <c r="AN119" s="61"/>
      <c r="AO119" s="61"/>
      <c r="AP119" s="61"/>
      <c r="AQ119" s="61"/>
      <c r="AR119" s="61"/>
      <c r="AS119" s="56" t="s">
        <v>331</v>
      </c>
    </row>
    <row r="120" spans="1:45" customFormat="1" ht="38.25" hidden="1" customHeight="1" x14ac:dyDescent="0.35">
      <c r="A120" s="58">
        <v>110</v>
      </c>
      <c r="B120" s="56" t="s">
        <v>321</v>
      </c>
      <c r="C120" s="56" t="s">
        <v>457</v>
      </c>
      <c r="D120" s="29" t="s">
        <v>458</v>
      </c>
      <c r="E120" s="29" t="s">
        <v>459</v>
      </c>
      <c r="F120" s="58">
        <v>80</v>
      </c>
      <c r="G120" s="58">
        <v>2022</v>
      </c>
      <c r="H120" s="56" t="s">
        <v>460</v>
      </c>
      <c r="I120" s="6" t="s">
        <v>461</v>
      </c>
      <c r="J120" s="56" t="s">
        <v>33</v>
      </c>
      <c r="K120" s="58">
        <v>19</v>
      </c>
      <c r="L120" s="56" t="s">
        <v>332</v>
      </c>
      <c r="M120" s="6" t="s">
        <v>333</v>
      </c>
      <c r="N120" s="6" t="s">
        <v>334</v>
      </c>
      <c r="O120" s="6" t="s">
        <v>545</v>
      </c>
      <c r="P120" s="12" t="s">
        <v>546</v>
      </c>
      <c r="Q120" s="6" t="s">
        <v>547</v>
      </c>
      <c r="R120" s="12" t="s">
        <v>183</v>
      </c>
      <c r="S120" s="6" t="s">
        <v>548</v>
      </c>
      <c r="T120" s="6" t="s">
        <v>184</v>
      </c>
      <c r="U120" s="12" t="s">
        <v>589</v>
      </c>
      <c r="V120" s="59" t="s">
        <v>33</v>
      </c>
      <c r="W120" s="59">
        <v>0</v>
      </c>
      <c r="X120" s="59" t="s">
        <v>2139</v>
      </c>
      <c r="Y120" s="68">
        <v>1</v>
      </c>
      <c r="Z120" s="58">
        <v>1</v>
      </c>
      <c r="AA120" s="58">
        <v>100</v>
      </c>
      <c r="AB120" s="61">
        <v>1000000000</v>
      </c>
      <c r="AC120" s="61">
        <v>700000000</v>
      </c>
      <c r="AD120" s="61">
        <v>700000000</v>
      </c>
      <c r="AE120" s="76">
        <v>700000000</v>
      </c>
      <c r="AF120" s="62">
        <f t="shared" ref="AF120:AF151" si="5">SUM(AE120/AB120*100)</f>
        <v>70</v>
      </c>
      <c r="AG120" s="61"/>
      <c r="AH120" s="61"/>
      <c r="AI120" s="61"/>
      <c r="AJ120" s="61"/>
      <c r="AK120" s="61"/>
      <c r="AL120" s="61"/>
      <c r="AM120" s="61"/>
      <c r="AN120" s="61"/>
      <c r="AO120" s="61"/>
      <c r="AP120" s="61"/>
      <c r="AQ120" s="61"/>
      <c r="AR120" s="61">
        <v>700000000</v>
      </c>
      <c r="AS120" s="56" t="s">
        <v>331</v>
      </c>
    </row>
    <row r="121" spans="1:45" customFormat="1" ht="51" hidden="1" customHeight="1" x14ac:dyDescent="0.35">
      <c r="A121" s="58">
        <v>111</v>
      </c>
      <c r="B121" s="56" t="s">
        <v>321</v>
      </c>
      <c r="C121" s="56" t="s">
        <v>457</v>
      </c>
      <c r="D121" s="29" t="s">
        <v>458</v>
      </c>
      <c r="E121" s="29" t="s">
        <v>459</v>
      </c>
      <c r="F121" s="58">
        <v>80</v>
      </c>
      <c r="G121" s="58">
        <v>2022</v>
      </c>
      <c r="H121" s="56" t="s">
        <v>460</v>
      </c>
      <c r="I121" s="6" t="s">
        <v>461</v>
      </c>
      <c r="J121" s="56" t="s">
        <v>33</v>
      </c>
      <c r="K121" s="58">
        <v>19</v>
      </c>
      <c r="L121" s="56" t="s">
        <v>332</v>
      </c>
      <c r="M121" s="58" t="s">
        <v>396</v>
      </c>
      <c r="N121" s="56" t="s">
        <v>397</v>
      </c>
      <c r="O121" s="56" t="s">
        <v>590</v>
      </c>
      <c r="P121" s="56" t="s">
        <v>591</v>
      </c>
      <c r="Q121" s="6" t="s">
        <v>592</v>
      </c>
      <c r="R121" s="56" t="s">
        <v>593</v>
      </c>
      <c r="S121" s="56" t="s">
        <v>594</v>
      </c>
      <c r="T121" s="56" t="s">
        <v>595</v>
      </c>
      <c r="U121" s="56" t="s">
        <v>596</v>
      </c>
      <c r="V121" s="58" t="s">
        <v>33</v>
      </c>
      <c r="W121" s="58">
        <v>3000</v>
      </c>
      <c r="X121" s="58" t="s">
        <v>2139</v>
      </c>
      <c r="Y121" s="68">
        <v>400</v>
      </c>
      <c r="Z121" s="58">
        <v>73</v>
      </c>
      <c r="AA121" s="58">
        <v>18.25</v>
      </c>
      <c r="AB121" s="61">
        <v>1362924600</v>
      </c>
      <c r="AC121" s="61">
        <v>1067792978</v>
      </c>
      <c r="AD121" s="61">
        <v>970026327</v>
      </c>
      <c r="AE121" s="61">
        <v>762010171</v>
      </c>
      <c r="AF121" s="62">
        <f t="shared" si="5"/>
        <v>55.909928619675661</v>
      </c>
      <c r="AG121" s="61">
        <v>762010171</v>
      </c>
      <c r="AH121" s="61"/>
      <c r="AI121" s="61"/>
      <c r="AJ121" s="61"/>
      <c r="AK121" s="61"/>
      <c r="AL121" s="61"/>
      <c r="AM121" s="61"/>
      <c r="AN121" s="61"/>
      <c r="AO121" s="61"/>
      <c r="AP121" s="61"/>
      <c r="AQ121" s="61"/>
      <c r="AR121" s="61"/>
      <c r="AS121" s="56" t="s">
        <v>331</v>
      </c>
    </row>
    <row r="122" spans="1:45" customFormat="1" ht="51" hidden="1" customHeight="1" x14ac:dyDescent="0.35">
      <c r="A122" s="58">
        <v>112</v>
      </c>
      <c r="B122" s="56" t="s">
        <v>321</v>
      </c>
      <c r="C122" s="56" t="s">
        <v>457</v>
      </c>
      <c r="D122" s="29" t="s">
        <v>458</v>
      </c>
      <c r="E122" s="29" t="s">
        <v>459</v>
      </c>
      <c r="F122" s="58">
        <v>80</v>
      </c>
      <c r="G122" s="58">
        <v>2022</v>
      </c>
      <c r="H122" s="56" t="s">
        <v>460</v>
      </c>
      <c r="I122" s="6" t="s">
        <v>461</v>
      </c>
      <c r="J122" s="56" t="s">
        <v>33</v>
      </c>
      <c r="K122" s="58">
        <v>19</v>
      </c>
      <c r="L122" s="56" t="s">
        <v>332</v>
      </c>
      <c r="M122" s="58" t="s">
        <v>396</v>
      </c>
      <c r="N122" s="56" t="s">
        <v>397</v>
      </c>
      <c r="O122" s="6" t="s">
        <v>503</v>
      </c>
      <c r="P122" s="56" t="s">
        <v>504</v>
      </c>
      <c r="Q122" s="6" t="s">
        <v>505</v>
      </c>
      <c r="R122" s="6" t="s">
        <v>506</v>
      </c>
      <c r="S122" s="6" t="s">
        <v>507</v>
      </c>
      <c r="T122" s="56" t="s">
        <v>508</v>
      </c>
      <c r="U122" s="56" t="s">
        <v>2169</v>
      </c>
      <c r="V122" s="58" t="s">
        <v>33</v>
      </c>
      <c r="W122" s="58">
        <v>4219</v>
      </c>
      <c r="X122" s="58" t="s">
        <v>2139</v>
      </c>
      <c r="Y122" s="69">
        <v>3000</v>
      </c>
      <c r="Z122" s="17">
        <v>5955</v>
      </c>
      <c r="AA122" s="58">
        <v>198.5</v>
      </c>
      <c r="AB122" s="61">
        <v>789585400</v>
      </c>
      <c r="AC122" s="61">
        <v>878973331</v>
      </c>
      <c r="AD122" s="61">
        <v>864238999</v>
      </c>
      <c r="AE122" s="61">
        <v>697450915</v>
      </c>
      <c r="AF122" s="62">
        <f t="shared" si="5"/>
        <v>88.331283101232614</v>
      </c>
      <c r="AG122" s="61"/>
      <c r="AH122" s="61"/>
      <c r="AI122" s="61"/>
      <c r="AJ122" s="61">
        <v>697450915</v>
      </c>
      <c r="AK122" s="61"/>
      <c r="AL122" s="61"/>
      <c r="AM122" s="61"/>
      <c r="AN122" s="61"/>
      <c r="AO122" s="61"/>
      <c r="AP122" s="61"/>
      <c r="AQ122" s="61"/>
      <c r="AR122" s="61"/>
      <c r="AS122" s="56" t="s">
        <v>331</v>
      </c>
    </row>
    <row r="123" spans="1:45" customFormat="1" ht="38.25" hidden="1" customHeight="1" x14ac:dyDescent="0.35">
      <c r="A123" s="58">
        <v>113</v>
      </c>
      <c r="B123" s="56" t="s">
        <v>321</v>
      </c>
      <c r="C123" s="56" t="s">
        <v>457</v>
      </c>
      <c r="D123" s="29" t="s">
        <v>458</v>
      </c>
      <c r="E123" s="29" t="s">
        <v>459</v>
      </c>
      <c r="F123" s="58">
        <v>80</v>
      </c>
      <c r="G123" s="58">
        <v>2022</v>
      </c>
      <c r="H123" s="56" t="s">
        <v>460</v>
      </c>
      <c r="I123" s="6" t="s">
        <v>461</v>
      </c>
      <c r="J123" s="56" t="s">
        <v>33</v>
      </c>
      <c r="K123" s="58">
        <v>19</v>
      </c>
      <c r="L123" s="56" t="s">
        <v>332</v>
      </c>
      <c r="M123" s="58" t="s">
        <v>396</v>
      </c>
      <c r="N123" s="56" t="s">
        <v>397</v>
      </c>
      <c r="O123" s="6" t="s">
        <v>1995</v>
      </c>
      <c r="P123" s="56" t="s">
        <v>1996</v>
      </c>
      <c r="Q123" s="6" t="s">
        <v>1999</v>
      </c>
      <c r="R123" s="6" t="s">
        <v>1841</v>
      </c>
      <c r="S123" s="6" t="s">
        <v>1997</v>
      </c>
      <c r="T123" s="56" t="s">
        <v>1998</v>
      </c>
      <c r="U123" s="56" t="s">
        <v>2170</v>
      </c>
      <c r="V123" s="58" t="s">
        <v>33</v>
      </c>
      <c r="W123" s="58">
        <v>1</v>
      </c>
      <c r="X123" s="58" t="s">
        <v>2140</v>
      </c>
      <c r="Y123" s="58">
        <v>1</v>
      </c>
      <c r="Z123" s="58">
        <v>1</v>
      </c>
      <c r="AA123" s="58">
        <v>100</v>
      </c>
      <c r="AB123" s="61">
        <v>91622800</v>
      </c>
      <c r="AC123" s="61">
        <v>81000000</v>
      </c>
      <c r="AD123" s="61">
        <v>80113333</v>
      </c>
      <c r="AE123" s="61">
        <v>70510325</v>
      </c>
      <c r="AF123" s="62">
        <f t="shared" si="5"/>
        <v>76.957182055121649</v>
      </c>
      <c r="AG123" s="61"/>
      <c r="AH123" s="61"/>
      <c r="AI123" s="61"/>
      <c r="AJ123" s="61">
        <v>70510325</v>
      </c>
      <c r="AK123" s="61"/>
      <c r="AL123" s="61"/>
      <c r="AM123" s="61"/>
      <c r="AN123" s="61"/>
      <c r="AO123" s="61"/>
      <c r="AP123" s="61"/>
      <c r="AQ123" s="61"/>
      <c r="AR123" s="61"/>
      <c r="AS123" s="56" t="s">
        <v>331</v>
      </c>
    </row>
    <row r="124" spans="1:45" customFormat="1" ht="38.25" hidden="1" customHeight="1" x14ac:dyDescent="0.35">
      <c r="A124" s="58">
        <v>114</v>
      </c>
      <c r="B124" s="56" t="s">
        <v>321</v>
      </c>
      <c r="C124" s="56" t="s">
        <v>457</v>
      </c>
      <c r="D124" s="29" t="s">
        <v>458</v>
      </c>
      <c r="E124" s="29" t="s">
        <v>459</v>
      </c>
      <c r="F124" s="58">
        <v>80</v>
      </c>
      <c r="G124" s="58">
        <v>2022</v>
      </c>
      <c r="H124" s="56" t="s">
        <v>460</v>
      </c>
      <c r="I124" s="6" t="s">
        <v>461</v>
      </c>
      <c r="J124" s="56" t="s">
        <v>33</v>
      </c>
      <c r="K124" s="58">
        <v>19</v>
      </c>
      <c r="L124" s="56" t="s">
        <v>332</v>
      </c>
      <c r="M124" s="58" t="s">
        <v>396</v>
      </c>
      <c r="N124" s="56" t="s">
        <v>397</v>
      </c>
      <c r="O124" s="56" t="s">
        <v>597</v>
      </c>
      <c r="P124" s="56" t="s">
        <v>598</v>
      </c>
      <c r="Q124" s="6" t="s">
        <v>599</v>
      </c>
      <c r="R124" s="56" t="s">
        <v>600</v>
      </c>
      <c r="S124" s="56" t="s">
        <v>601</v>
      </c>
      <c r="T124" s="56" t="s">
        <v>602</v>
      </c>
      <c r="U124" s="56" t="s">
        <v>603</v>
      </c>
      <c r="V124" s="58" t="s">
        <v>23</v>
      </c>
      <c r="W124" s="58">
        <v>100</v>
      </c>
      <c r="X124" s="58" t="s">
        <v>2140</v>
      </c>
      <c r="Y124" s="71">
        <v>1</v>
      </c>
      <c r="Z124" s="58">
        <v>1</v>
      </c>
      <c r="AA124" s="58">
        <v>100</v>
      </c>
      <c r="AB124" s="61">
        <v>88448800</v>
      </c>
      <c r="AC124" s="61">
        <v>152000000</v>
      </c>
      <c r="AD124" s="61">
        <v>113366666</v>
      </c>
      <c r="AE124" s="61">
        <v>106400000</v>
      </c>
      <c r="AF124" s="62">
        <f t="shared" si="5"/>
        <v>120.29558343357965</v>
      </c>
      <c r="AG124" s="61"/>
      <c r="AH124" s="61"/>
      <c r="AI124" s="61"/>
      <c r="AJ124" s="61">
        <v>106400000</v>
      </c>
      <c r="AK124" s="61"/>
      <c r="AL124" s="61"/>
      <c r="AM124" s="61"/>
      <c r="AN124" s="61"/>
      <c r="AO124" s="61"/>
      <c r="AP124" s="61"/>
      <c r="AQ124" s="61"/>
      <c r="AR124" s="61"/>
      <c r="AS124" s="56" t="s">
        <v>331</v>
      </c>
    </row>
    <row r="125" spans="1:45" customFormat="1" ht="51.75" hidden="1" customHeight="1" x14ac:dyDescent="0.35">
      <c r="A125" s="58">
        <v>115</v>
      </c>
      <c r="B125" s="56" t="s">
        <v>321</v>
      </c>
      <c r="C125" s="56" t="s">
        <v>457</v>
      </c>
      <c r="D125" s="29" t="s">
        <v>458</v>
      </c>
      <c r="E125" s="29" t="s">
        <v>459</v>
      </c>
      <c r="F125" s="58">
        <v>80</v>
      </c>
      <c r="G125" s="58">
        <v>2022</v>
      </c>
      <c r="H125" s="56" t="s">
        <v>460</v>
      </c>
      <c r="I125" s="6" t="s">
        <v>461</v>
      </c>
      <c r="J125" s="56" t="s">
        <v>33</v>
      </c>
      <c r="K125" s="58">
        <v>19</v>
      </c>
      <c r="L125" s="56" t="s">
        <v>332</v>
      </c>
      <c r="M125" s="58" t="s">
        <v>396</v>
      </c>
      <c r="N125" s="56" t="s">
        <v>397</v>
      </c>
      <c r="O125" s="56" t="s">
        <v>604</v>
      </c>
      <c r="P125" s="56" t="s">
        <v>605</v>
      </c>
      <c r="Q125" s="6" t="s">
        <v>606</v>
      </c>
      <c r="R125" s="56" t="s">
        <v>607</v>
      </c>
      <c r="S125" s="56" t="s">
        <v>608</v>
      </c>
      <c r="T125" s="56" t="s">
        <v>609</v>
      </c>
      <c r="U125" s="56" t="s">
        <v>2000</v>
      </c>
      <c r="V125" s="58" t="s">
        <v>33</v>
      </c>
      <c r="W125" s="58">
        <v>0</v>
      </c>
      <c r="X125" s="58" t="s">
        <v>2140</v>
      </c>
      <c r="Y125" s="17">
        <v>1558045</v>
      </c>
      <c r="Z125" s="17">
        <v>1558045</v>
      </c>
      <c r="AA125" s="58">
        <v>100</v>
      </c>
      <c r="AB125" s="61">
        <v>308407000</v>
      </c>
      <c r="AC125" s="61">
        <v>192659999</v>
      </c>
      <c r="AD125" s="61">
        <v>191646667</v>
      </c>
      <c r="AE125" s="61">
        <v>171000000</v>
      </c>
      <c r="AF125" s="62">
        <f t="shared" si="5"/>
        <v>55.446212310356124</v>
      </c>
      <c r="AG125" s="61"/>
      <c r="AH125" s="61"/>
      <c r="AI125" s="61"/>
      <c r="AJ125" s="61">
        <v>171000000</v>
      </c>
      <c r="AK125" s="61"/>
      <c r="AL125" s="61"/>
      <c r="AM125" s="61"/>
      <c r="AN125" s="61"/>
      <c r="AO125" s="61"/>
      <c r="AP125" s="61"/>
      <c r="AQ125" s="61"/>
      <c r="AR125" s="61"/>
      <c r="AS125" s="56" t="s">
        <v>331</v>
      </c>
    </row>
    <row r="126" spans="1:45" customFormat="1" ht="38.25" hidden="1" customHeight="1" x14ac:dyDescent="0.35">
      <c r="A126" s="58">
        <v>116</v>
      </c>
      <c r="B126" s="56" t="s">
        <v>321</v>
      </c>
      <c r="C126" s="56" t="s">
        <v>457</v>
      </c>
      <c r="D126" s="29" t="s">
        <v>458</v>
      </c>
      <c r="E126" s="29" t="s">
        <v>459</v>
      </c>
      <c r="F126" s="58">
        <v>80</v>
      </c>
      <c r="G126" s="58">
        <v>2022</v>
      </c>
      <c r="H126" s="56" t="s">
        <v>460</v>
      </c>
      <c r="I126" s="6" t="s">
        <v>461</v>
      </c>
      <c r="J126" s="56" t="s">
        <v>33</v>
      </c>
      <c r="K126" s="58">
        <v>19</v>
      </c>
      <c r="L126" s="56" t="s">
        <v>332</v>
      </c>
      <c r="M126" s="58" t="s">
        <v>396</v>
      </c>
      <c r="N126" s="56" t="s">
        <v>397</v>
      </c>
      <c r="O126" s="56" t="s">
        <v>610</v>
      </c>
      <c r="P126" s="56" t="s">
        <v>611</v>
      </c>
      <c r="Q126" s="6" t="s">
        <v>612</v>
      </c>
      <c r="R126" s="56" t="s">
        <v>492</v>
      </c>
      <c r="S126" s="56">
        <v>190300103</v>
      </c>
      <c r="T126" s="56" t="s">
        <v>613</v>
      </c>
      <c r="U126" s="56" t="s">
        <v>614</v>
      </c>
      <c r="V126" s="58" t="s">
        <v>33</v>
      </c>
      <c r="W126" s="58">
        <v>0</v>
      </c>
      <c r="X126" s="58" t="s">
        <v>2139</v>
      </c>
      <c r="Y126" s="58">
        <v>0.3</v>
      </c>
      <c r="Z126" s="58">
        <v>0.27</v>
      </c>
      <c r="AA126" s="58">
        <v>90.000000000000014</v>
      </c>
      <c r="AB126" s="61">
        <v>124632400</v>
      </c>
      <c r="AC126" s="61">
        <v>130400000</v>
      </c>
      <c r="AD126" s="61">
        <v>106900000</v>
      </c>
      <c r="AE126" s="61">
        <v>65031705</v>
      </c>
      <c r="AF126" s="62">
        <f t="shared" si="5"/>
        <v>52.178811448708359</v>
      </c>
      <c r="AG126" s="61"/>
      <c r="AH126" s="61"/>
      <c r="AI126" s="61"/>
      <c r="AJ126" s="61">
        <v>65031705</v>
      </c>
      <c r="AK126" s="61"/>
      <c r="AL126" s="61"/>
      <c r="AM126" s="61"/>
      <c r="AN126" s="61"/>
      <c r="AO126" s="61"/>
      <c r="AP126" s="61"/>
      <c r="AQ126" s="61"/>
      <c r="AR126" s="61"/>
      <c r="AS126" s="56" t="s">
        <v>331</v>
      </c>
    </row>
    <row r="127" spans="1:45" customFormat="1" ht="51" hidden="1" customHeight="1" x14ac:dyDescent="0.35">
      <c r="A127" s="58">
        <v>117</v>
      </c>
      <c r="B127" s="56" t="s">
        <v>321</v>
      </c>
      <c r="C127" s="56" t="s">
        <v>457</v>
      </c>
      <c r="D127" s="29" t="s">
        <v>458</v>
      </c>
      <c r="E127" s="29" t="s">
        <v>459</v>
      </c>
      <c r="F127" s="58">
        <v>80</v>
      </c>
      <c r="G127" s="58">
        <v>2022</v>
      </c>
      <c r="H127" s="56" t="s">
        <v>460</v>
      </c>
      <c r="I127" s="6" t="s">
        <v>461</v>
      </c>
      <c r="J127" s="56" t="s">
        <v>33</v>
      </c>
      <c r="K127" s="58">
        <v>19</v>
      </c>
      <c r="L127" s="56" t="s">
        <v>332</v>
      </c>
      <c r="M127" s="58" t="s">
        <v>396</v>
      </c>
      <c r="N127" s="56" t="s">
        <v>397</v>
      </c>
      <c r="O127" s="56" t="s">
        <v>482</v>
      </c>
      <c r="P127" s="56" t="s">
        <v>483</v>
      </c>
      <c r="Q127" s="6" t="s">
        <v>484</v>
      </c>
      <c r="R127" s="56" t="s">
        <v>229</v>
      </c>
      <c r="S127" s="56" t="s">
        <v>485</v>
      </c>
      <c r="T127" s="56" t="s">
        <v>486</v>
      </c>
      <c r="U127" s="56" t="s">
        <v>615</v>
      </c>
      <c r="V127" s="58" t="s">
        <v>33</v>
      </c>
      <c r="W127" s="58">
        <v>300</v>
      </c>
      <c r="X127" s="58" t="s">
        <v>2139</v>
      </c>
      <c r="Y127" s="68">
        <v>75</v>
      </c>
      <c r="Z127" s="58">
        <v>78</v>
      </c>
      <c r="AA127" s="58">
        <v>104</v>
      </c>
      <c r="AB127" s="61">
        <v>71318216646</v>
      </c>
      <c r="AC127" s="61">
        <v>72678303523.789993</v>
      </c>
      <c r="AD127" s="61">
        <v>68335281380.470001</v>
      </c>
      <c r="AE127" s="61">
        <v>62411222577.389999</v>
      </c>
      <c r="AF127" s="62">
        <f t="shared" si="5"/>
        <v>87.510913077339879</v>
      </c>
      <c r="AG127" s="61">
        <v>62411222577.389999</v>
      </c>
      <c r="AH127" s="61"/>
      <c r="AI127" s="61"/>
      <c r="AJ127" s="61"/>
      <c r="AK127" s="61"/>
      <c r="AL127" s="61"/>
      <c r="AM127" s="61"/>
      <c r="AN127" s="61"/>
      <c r="AO127" s="61"/>
      <c r="AP127" s="61"/>
      <c r="AQ127" s="61"/>
      <c r="AR127" s="61"/>
      <c r="AS127" s="56" t="s">
        <v>331</v>
      </c>
    </row>
    <row r="128" spans="1:45" customFormat="1" ht="91.5" hidden="1" customHeight="1" x14ac:dyDescent="0.35">
      <c r="A128" s="58">
        <v>118</v>
      </c>
      <c r="B128" s="56" t="s">
        <v>17</v>
      </c>
      <c r="C128" s="56" t="s">
        <v>18</v>
      </c>
      <c r="D128" s="56" t="s">
        <v>616</v>
      </c>
      <c r="E128" s="56" t="s">
        <v>617</v>
      </c>
      <c r="F128" s="19">
        <v>0.8</v>
      </c>
      <c r="G128" s="58">
        <v>2023</v>
      </c>
      <c r="H128" s="56" t="s">
        <v>618</v>
      </c>
      <c r="I128" s="6" t="s">
        <v>619</v>
      </c>
      <c r="J128" s="32" t="s">
        <v>23</v>
      </c>
      <c r="K128" s="56">
        <v>19</v>
      </c>
      <c r="L128" s="56" t="s">
        <v>332</v>
      </c>
      <c r="M128" s="58" t="s">
        <v>345</v>
      </c>
      <c r="N128" s="56" t="s">
        <v>346</v>
      </c>
      <c r="O128" s="56" t="s">
        <v>358</v>
      </c>
      <c r="P128" s="56" t="s">
        <v>359</v>
      </c>
      <c r="Q128" s="6" t="s">
        <v>360</v>
      </c>
      <c r="R128" s="56" t="s">
        <v>361</v>
      </c>
      <c r="S128" s="56" t="s">
        <v>367</v>
      </c>
      <c r="T128" s="56" t="s">
        <v>368</v>
      </c>
      <c r="U128" s="56" t="s">
        <v>620</v>
      </c>
      <c r="V128" s="58" t="s">
        <v>33</v>
      </c>
      <c r="W128" s="18">
        <v>1</v>
      </c>
      <c r="X128" s="58" t="s">
        <v>2139</v>
      </c>
      <c r="Y128" s="58">
        <v>0.33</v>
      </c>
      <c r="Z128" s="58">
        <v>0.15</v>
      </c>
      <c r="AA128" s="84">
        <v>45.454545454545453</v>
      </c>
      <c r="AB128" s="61">
        <v>86135437.5</v>
      </c>
      <c r="AC128" s="61">
        <v>136135437.5</v>
      </c>
      <c r="AD128" s="61">
        <v>136135437.5</v>
      </c>
      <c r="AE128" s="61">
        <v>54454175</v>
      </c>
      <c r="AF128" s="62">
        <f t="shared" si="5"/>
        <v>63.219247014331359</v>
      </c>
      <c r="AG128" s="61"/>
      <c r="AH128" s="61"/>
      <c r="AI128" s="61"/>
      <c r="AJ128" s="61">
        <v>54454175</v>
      </c>
      <c r="AK128" s="61"/>
      <c r="AL128" s="61"/>
      <c r="AM128" s="61"/>
      <c r="AN128" s="61"/>
      <c r="AO128" s="61"/>
      <c r="AP128" s="61"/>
      <c r="AQ128" s="61"/>
      <c r="AR128" s="61"/>
      <c r="AS128" s="56" t="s">
        <v>331</v>
      </c>
    </row>
    <row r="129" spans="1:45" customFormat="1" ht="86.25" hidden="1" customHeight="1" x14ac:dyDescent="0.35">
      <c r="A129" s="58">
        <v>119</v>
      </c>
      <c r="B129" s="56" t="s">
        <v>17</v>
      </c>
      <c r="C129" s="56" t="s">
        <v>18</v>
      </c>
      <c r="D129" s="56" t="s">
        <v>616</v>
      </c>
      <c r="E129" s="56" t="s">
        <v>617</v>
      </c>
      <c r="F129" s="19">
        <v>0.8</v>
      </c>
      <c r="G129" s="58">
        <v>2023</v>
      </c>
      <c r="H129" s="56" t="s">
        <v>618</v>
      </c>
      <c r="I129" s="6" t="s">
        <v>619</v>
      </c>
      <c r="J129" s="32" t="s">
        <v>23</v>
      </c>
      <c r="K129" s="56">
        <v>19</v>
      </c>
      <c r="L129" s="56" t="s">
        <v>332</v>
      </c>
      <c r="M129" s="58" t="s">
        <v>345</v>
      </c>
      <c r="N129" s="56" t="s">
        <v>346</v>
      </c>
      <c r="O129" s="56" t="s">
        <v>358</v>
      </c>
      <c r="P129" s="56" t="s">
        <v>359</v>
      </c>
      <c r="Q129" s="6" t="s">
        <v>360</v>
      </c>
      <c r="R129" s="56" t="s">
        <v>361</v>
      </c>
      <c r="S129" s="56" t="s">
        <v>367</v>
      </c>
      <c r="T129" s="56" t="s">
        <v>368</v>
      </c>
      <c r="U129" s="56" t="s">
        <v>621</v>
      </c>
      <c r="V129" s="58" t="s">
        <v>33</v>
      </c>
      <c r="W129" s="18">
        <v>1</v>
      </c>
      <c r="X129" s="58" t="s">
        <v>2139</v>
      </c>
      <c r="Y129" s="58">
        <v>0.32</v>
      </c>
      <c r="Z129" s="58">
        <v>0.1</v>
      </c>
      <c r="AA129" s="58">
        <v>31.25</v>
      </c>
      <c r="AB129" s="61">
        <v>350468175</v>
      </c>
      <c r="AC129" s="61">
        <v>241107644.08000001</v>
      </c>
      <c r="AD129" s="61">
        <v>241107644.08000001</v>
      </c>
      <c r="AE129" s="61">
        <v>100589456.43000001</v>
      </c>
      <c r="AF129" s="62">
        <f t="shared" si="5"/>
        <v>28.701452401491235</v>
      </c>
      <c r="AG129" s="61"/>
      <c r="AH129" s="61"/>
      <c r="AI129" s="61"/>
      <c r="AJ129" s="61">
        <v>100589456.43000001</v>
      </c>
      <c r="AK129" s="61"/>
      <c r="AL129" s="61"/>
      <c r="AM129" s="61"/>
      <c r="AN129" s="61"/>
      <c r="AO129" s="61"/>
      <c r="AP129" s="61"/>
      <c r="AQ129" s="61"/>
      <c r="AR129" s="61"/>
      <c r="AS129" s="56" t="s">
        <v>331</v>
      </c>
    </row>
    <row r="130" spans="1:45" customFormat="1" ht="63.75" hidden="1" customHeight="1" x14ac:dyDescent="0.35">
      <c r="A130" s="58">
        <v>120</v>
      </c>
      <c r="B130" s="6" t="s">
        <v>622</v>
      </c>
      <c r="C130" s="56" t="s">
        <v>308</v>
      </c>
      <c r="D130" s="33" t="s">
        <v>623</v>
      </c>
      <c r="E130" s="33" t="s">
        <v>624</v>
      </c>
      <c r="F130" s="58" t="s">
        <v>625</v>
      </c>
      <c r="G130" s="58">
        <v>2022</v>
      </c>
      <c r="H130" s="56" t="s">
        <v>626</v>
      </c>
      <c r="I130" s="6" t="s">
        <v>627</v>
      </c>
      <c r="J130" s="6" t="s">
        <v>33</v>
      </c>
      <c r="K130" s="58">
        <v>19</v>
      </c>
      <c r="L130" s="56" t="s">
        <v>332</v>
      </c>
      <c r="M130" s="58">
        <v>1903</v>
      </c>
      <c r="N130" s="56" t="s">
        <v>397</v>
      </c>
      <c r="O130" s="56" t="s">
        <v>475</v>
      </c>
      <c r="P130" s="56" t="s">
        <v>476</v>
      </c>
      <c r="Q130" s="6" t="s">
        <v>477</v>
      </c>
      <c r="R130" s="56" t="s">
        <v>478</v>
      </c>
      <c r="S130" s="56" t="s">
        <v>479</v>
      </c>
      <c r="T130" s="56" t="s">
        <v>480</v>
      </c>
      <c r="U130" s="56" t="s">
        <v>2171</v>
      </c>
      <c r="V130" s="58" t="s">
        <v>33</v>
      </c>
      <c r="W130" s="58">
        <v>3776</v>
      </c>
      <c r="X130" s="58" t="s">
        <v>2139</v>
      </c>
      <c r="Y130" s="17">
        <v>1529</v>
      </c>
      <c r="Z130" s="58">
        <v>724</v>
      </c>
      <c r="AA130" s="84">
        <v>47.351209941138002</v>
      </c>
      <c r="AB130" s="61">
        <v>63480000</v>
      </c>
      <c r="AC130" s="61">
        <v>333020000</v>
      </c>
      <c r="AD130" s="61">
        <v>294337492</v>
      </c>
      <c r="AE130" s="61">
        <v>149649255</v>
      </c>
      <c r="AF130" s="62">
        <f t="shared" si="5"/>
        <v>235.74236767485823</v>
      </c>
      <c r="AG130" s="61"/>
      <c r="AH130" s="61"/>
      <c r="AI130" s="61"/>
      <c r="AJ130" s="61">
        <v>149649255</v>
      </c>
      <c r="AK130" s="61"/>
      <c r="AL130" s="61"/>
      <c r="AM130" s="61"/>
      <c r="AN130" s="61"/>
      <c r="AO130" s="61"/>
      <c r="AP130" s="61"/>
      <c r="AQ130" s="61"/>
      <c r="AR130" s="61"/>
      <c r="AS130" s="56" t="s">
        <v>331</v>
      </c>
    </row>
    <row r="131" spans="1:45" customFormat="1" ht="63.75" hidden="1" customHeight="1" x14ac:dyDescent="0.35">
      <c r="A131" s="58">
        <v>121</v>
      </c>
      <c r="B131" s="6" t="s">
        <v>622</v>
      </c>
      <c r="C131" s="56" t="s">
        <v>308</v>
      </c>
      <c r="D131" s="33" t="s">
        <v>623</v>
      </c>
      <c r="E131" s="33" t="s">
        <v>624</v>
      </c>
      <c r="F131" s="58" t="s">
        <v>625</v>
      </c>
      <c r="G131" s="58">
        <v>2022</v>
      </c>
      <c r="H131" s="56" t="s">
        <v>626</v>
      </c>
      <c r="I131" s="6" t="s">
        <v>627</v>
      </c>
      <c r="J131" s="6" t="s">
        <v>33</v>
      </c>
      <c r="K131" s="58">
        <v>19</v>
      </c>
      <c r="L131" s="56" t="s">
        <v>332</v>
      </c>
      <c r="M131" s="58" t="s">
        <v>396</v>
      </c>
      <c r="N131" s="56" t="s">
        <v>397</v>
      </c>
      <c r="O131" s="56" t="s">
        <v>475</v>
      </c>
      <c r="P131" s="56" t="s">
        <v>476</v>
      </c>
      <c r="Q131" s="6" t="s">
        <v>477</v>
      </c>
      <c r="R131" s="56" t="s">
        <v>478</v>
      </c>
      <c r="S131" s="56" t="s">
        <v>479</v>
      </c>
      <c r="T131" s="56" t="s">
        <v>480</v>
      </c>
      <c r="U131" s="56" t="s">
        <v>628</v>
      </c>
      <c r="V131" s="58" t="s">
        <v>33</v>
      </c>
      <c r="W131" s="58">
        <v>554</v>
      </c>
      <c r="X131" s="58" t="s">
        <v>2139</v>
      </c>
      <c r="Y131" s="17">
        <v>1319</v>
      </c>
      <c r="Z131" s="58">
        <v>959</v>
      </c>
      <c r="AA131" s="84">
        <v>72.706595905989388</v>
      </c>
      <c r="AB131" s="61">
        <v>1200000000</v>
      </c>
      <c r="AC131" s="61">
        <v>816583333</v>
      </c>
      <c r="AD131" s="61">
        <v>677427100</v>
      </c>
      <c r="AE131" s="61">
        <v>179781884</v>
      </c>
      <c r="AF131" s="62">
        <f t="shared" si="5"/>
        <v>14.981823666666665</v>
      </c>
      <c r="AG131" s="61"/>
      <c r="AH131" s="61"/>
      <c r="AI131" s="61"/>
      <c r="AJ131" s="61">
        <v>179781884</v>
      </c>
      <c r="AK131" s="61"/>
      <c r="AL131" s="61"/>
      <c r="AM131" s="61"/>
      <c r="AN131" s="61"/>
      <c r="AO131" s="61"/>
      <c r="AP131" s="61"/>
      <c r="AQ131" s="61"/>
      <c r="AR131" s="61"/>
      <c r="AS131" s="56" t="s">
        <v>331</v>
      </c>
    </row>
    <row r="132" spans="1:45" customFormat="1" ht="51" customHeight="1" x14ac:dyDescent="0.35">
      <c r="A132" s="58">
        <v>122</v>
      </c>
      <c r="B132" s="12" t="s">
        <v>17</v>
      </c>
      <c r="C132" s="12" t="s">
        <v>18</v>
      </c>
      <c r="D132" s="12" t="s">
        <v>629</v>
      </c>
      <c r="E132" s="12" t="s">
        <v>630</v>
      </c>
      <c r="F132" s="34">
        <v>2.75E-2</v>
      </c>
      <c r="G132" s="59">
        <v>2023</v>
      </c>
      <c r="H132" s="12" t="s">
        <v>631</v>
      </c>
      <c r="I132" s="35" t="s">
        <v>632</v>
      </c>
      <c r="J132" s="12" t="s">
        <v>23</v>
      </c>
      <c r="K132" s="59">
        <v>43</v>
      </c>
      <c r="L132" s="12" t="s">
        <v>634</v>
      </c>
      <c r="M132" s="59" t="s">
        <v>635</v>
      </c>
      <c r="N132" s="42" t="s">
        <v>2243</v>
      </c>
      <c r="O132" s="59">
        <v>4301001</v>
      </c>
      <c r="P132" s="12" t="s">
        <v>636</v>
      </c>
      <c r="Q132" s="13" t="s">
        <v>637</v>
      </c>
      <c r="R132" s="12" t="s">
        <v>198</v>
      </c>
      <c r="S132" s="12">
        <v>430100100</v>
      </c>
      <c r="T132" s="12" t="s">
        <v>324</v>
      </c>
      <c r="U132" s="9" t="s">
        <v>2124</v>
      </c>
      <c r="V132" s="59" t="s">
        <v>33</v>
      </c>
      <c r="W132" s="57">
        <v>7924</v>
      </c>
      <c r="X132" s="59" t="s">
        <v>2140</v>
      </c>
      <c r="Y132" s="17">
        <v>7924</v>
      </c>
      <c r="Z132" s="17">
        <v>9262</v>
      </c>
      <c r="AA132" s="84">
        <v>116.8854114083796</v>
      </c>
      <c r="AB132" s="61">
        <v>792795850</v>
      </c>
      <c r="AC132" s="61">
        <v>1887148511</v>
      </c>
      <c r="AD132" s="61">
        <v>1846859205</v>
      </c>
      <c r="AE132" s="77">
        <v>1846838855</v>
      </c>
      <c r="AF132" s="62">
        <f t="shared" si="5"/>
        <v>232.95263906843107</v>
      </c>
      <c r="AG132" s="61"/>
      <c r="AH132" s="61"/>
      <c r="AI132" s="61"/>
      <c r="AJ132" s="61"/>
      <c r="AK132" s="61"/>
      <c r="AL132" s="61"/>
      <c r="AM132" s="73">
        <v>1846838855</v>
      </c>
      <c r="AN132" s="61"/>
      <c r="AO132" s="61"/>
      <c r="AP132" s="61"/>
      <c r="AQ132" s="61"/>
      <c r="AR132" s="61"/>
      <c r="AS132" s="2" t="s">
        <v>633</v>
      </c>
    </row>
    <row r="133" spans="1:45" customFormat="1" ht="63.75" customHeight="1" x14ac:dyDescent="0.35">
      <c r="A133" s="58">
        <v>123</v>
      </c>
      <c r="B133" s="12" t="s">
        <v>17</v>
      </c>
      <c r="C133" s="12" t="s">
        <v>18</v>
      </c>
      <c r="D133" s="12" t="s">
        <v>629</v>
      </c>
      <c r="E133" s="12" t="s">
        <v>630</v>
      </c>
      <c r="F133" s="34">
        <v>2.75E-2</v>
      </c>
      <c r="G133" s="59">
        <v>2024</v>
      </c>
      <c r="H133" s="12" t="s">
        <v>631</v>
      </c>
      <c r="I133" s="35" t="s">
        <v>632</v>
      </c>
      <c r="J133" s="12" t="s">
        <v>23</v>
      </c>
      <c r="K133" s="59">
        <v>43</v>
      </c>
      <c r="L133" s="12" t="s">
        <v>634</v>
      </c>
      <c r="M133" s="59" t="s">
        <v>635</v>
      </c>
      <c r="N133" s="42" t="s">
        <v>2243</v>
      </c>
      <c r="O133" s="59">
        <v>4301037</v>
      </c>
      <c r="P133" s="12" t="s">
        <v>638</v>
      </c>
      <c r="Q133" s="13" t="s">
        <v>639</v>
      </c>
      <c r="R133" s="12" t="s">
        <v>198</v>
      </c>
      <c r="S133" s="12">
        <v>430103700</v>
      </c>
      <c r="T133" s="12" t="s">
        <v>640</v>
      </c>
      <c r="U133" s="9" t="s">
        <v>2125</v>
      </c>
      <c r="V133" s="59" t="s">
        <v>33</v>
      </c>
      <c r="W133" s="57">
        <v>69099</v>
      </c>
      <c r="X133" s="59" t="s">
        <v>2140</v>
      </c>
      <c r="Y133" s="17">
        <v>69099</v>
      </c>
      <c r="Z133" s="17">
        <v>99814</v>
      </c>
      <c r="AA133" s="84">
        <v>144.45071563987901</v>
      </c>
      <c r="AB133" s="61">
        <v>4549460604</v>
      </c>
      <c r="AC133" s="61">
        <v>7551558475.5500002</v>
      </c>
      <c r="AD133" s="61">
        <v>7306659246.5500002</v>
      </c>
      <c r="AE133" s="77">
        <v>7023691375.999999</v>
      </c>
      <c r="AF133" s="62">
        <f t="shared" si="5"/>
        <v>154.38514556702819</v>
      </c>
      <c r="AG133" s="73">
        <v>2717219385.4499998</v>
      </c>
      <c r="AH133" s="73">
        <v>0</v>
      </c>
      <c r="AI133" s="73">
        <v>0</v>
      </c>
      <c r="AJ133" s="73">
        <v>0</v>
      </c>
      <c r="AK133" s="73">
        <v>0</v>
      </c>
      <c r="AL133" s="73">
        <v>0</v>
      </c>
      <c r="AM133" s="73">
        <v>3950989144.8600001</v>
      </c>
      <c r="AN133" s="73">
        <v>0</v>
      </c>
      <c r="AO133" s="73">
        <v>0</v>
      </c>
      <c r="AP133" s="73">
        <v>0</v>
      </c>
      <c r="AQ133" s="73">
        <v>0</v>
      </c>
      <c r="AR133" s="73">
        <v>355482845.69</v>
      </c>
      <c r="AS133" s="2" t="s">
        <v>633</v>
      </c>
    </row>
    <row r="134" spans="1:45" customFormat="1" ht="38.25" customHeight="1" x14ac:dyDescent="0.35">
      <c r="A134" s="58">
        <v>124</v>
      </c>
      <c r="B134" s="12" t="s">
        <v>17</v>
      </c>
      <c r="C134" s="12" t="s">
        <v>18</v>
      </c>
      <c r="D134" s="12" t="s">
        <v>641</v>
      </c>
      <c r="E134" s="12" t="s">
        <v>642</v>
      </c>
      <c r="F134" s="34">
        <v>3.0999999999999999E-3</v>
      </c>
      <c r="G134" s="59">
        <v>2023</v>
      </c>
      <c r="H134" s="12" t="s">
        <v>631</v>
      </c>
      <c r="I134" s="35" t="s">
        <v>643</v>
      </c>
      <c r="J134" s="12" t="s">
        <v>23</v>
      </c>
      <c r="K134" s="59">
        <v>43</v>
      </c>
      <c r="L134" s="12" t="s">
        <v>634</v>
      </c>
      <c r="M134" s="59" t="s">
        <v>635</v>
      </c>
      <c r="N134" s="42" t="s">
        <v>2243</v>
      </c>
      <c r="O134" s="59">
        <v>4301007</v>
      </c>
      <c r="P134" s="12" t="s">
        <v>644</v>
      </c>
      <c r="Q134" s="13" t="s">
        <v>645</v>
      </c>
      <c r="R134" s="12" t="s">
        <v>646</v>
      </c>
      <c r="S134" s="12">
        <v>430100700</v>
      </c>
      <c r="T134" s="12" t="s">
        <v>647</v>
      </c>
      <c r="U134" s="9" t="s">
        <v>2126</v>
      </c>
      <c r="V134" s="59" t="s">
        <v>33</v>
      </c>
      <c r="W134" s="57">
        <v>2990</v>
      </c>
      <c r="X134" s="59" t="s">
        <v>2140</v>
      </c>
      <c r="Y134" s="17">
        <v>2990</v>
      </c>
      <c r="Z134" s="17">
        <v>2034</v>
      </c>
      <c r="AA134" s="84">
        <v>68.026755852842811</v>
      </c>
      <c r="AB134" s="61">
        <v>846960000</v>
      </c>
      <c r="AC134" s="61">
        <v>1468564968</v>
      </c>
      <c r="AD134" s="61">
        <v>1374460212</v>
      </c>
      <c r="AE134" s="77">
        <v>1343582581</v>
      </c>
      <c r="AF134" s="62">
        <f t="shared" si="5"/>
        <v>158.63589555587041</v>
      </c>
      <c r="AG134" s="61"/>
      <c r="AH134" s="61"/>
      <c r="AI134" s="61"/>
      <c r="AJ134" s="61"/>
      <c r="AK134" s="61"/>
      <c r="AL134" s="61"/>
      <c r="AM134" s="73">
        <v>1343582581</v>
      </c>
      <c r="AN134" s="61"/>
      <c r="AO134" s="61"/>
      <c r="AP134" s="61"/>
      <c r="AQ134" s="61"/>
      <c r="AR134" s="61"/>
      <c r="AS134" s="2" t="s">
        <v>633</v>
      </c>
    </row>
    <row r="135" spans="1:45" customFormat="1" ht="38.25" customHeight="1" x14ac:dyDescent="0.35">
      <c r="A135" s="58">
        <v>125</v>
      </c>
      <c r="B135" s="12" t="s">
        <v>17</v>
      </c>
      <c r="C135" s="12" t="s">
        <v>18</v>
      </c>
      <c r="D135" s="12" t="s">
        <v>648</v>
      </c>
      <c r="E135" s="12" t="s">
        <v>649</v>
      </c>
      <c r="F135" s="34">
        <v>3.0999999999999999E-3</v>
      </c>
      <c r="G135" s="59">
        <v>2023</v>
      </c>
      <c r="H135" s="12" t="s">
        <v>631</v>
      </c>
      <c r="I135" s="13" t="s">
        <v>650</v>
      </c>
      <c r="J135" s="12" t="s">
        <v>23</v>
      </c>
      <c r="K135" s="59">
        <v>43</v>
      </c>
      <c r="L135" s="12" t="s">
        <v>634</v>
      </c>
      <c r="M135" s="58" t="s">
        <v>1314</v>
      </c>
      <c r="N135" s="12" t="s">
        <v>651</v>
      </c>
      <c r="O135" s="59">
        <v>4302001</v>
      </c>
      <c r="P135" s="12" t="s">
        <v>652</v>
      </c>
      <c r="Q135" s="13" t="s">
        <v>653</v>
      </c>
      <c r="R135" s="12" t="s">
        <v>654</v>
      </c>
      <c r="S135" s="12" t="s">
        <v>655</v>
      </c>
      <c r="T135" s="12" t="s">
        <v>656</v>
      </c>
      <c r="U135" s="9" t="s">
        <v>2127</v>
      </c>
      <c r="V135" s="59" t="s">
        <v>33</v>
      </c>
      <c r="W135" s="57">
        <v>2344</v>
      </c>
      <c r="X135" s="59" t="s">
        <v>2140</v>
      </c>
      <c r="Y135" s="17">
        <v>2344</v>
      </c>
      <c r="Z135" s="17">
        <v>2725</v>
      </c>
      <c r="AA135" s="84">
        <v>116.25426621160409</v>
      </c>
      <c r="AB135" s="61">
        <v>1626163200</v>
      </c>
      <c r="AC135" s="61">
        <v>4592405256</v>
      </c>
      <c r="AD135" s="61">
        <v>4141987972</v>
      </c>
      <c r="AE135" s="77">
        <v>4042121409</v>
      </c>
      <c r="AF135" s="62">
        <f t="shared" si="5"/>
        <v>248.56800406010908</v>
      </c>
      <c r="AG135" s="61">
        <v>182286044</v>
      </c>
      <c r="AH135" s="61"/>
      <c r="AI135" s="61"/>
      <c r="AJ135" s="61"/>
      <c r="AK135" s="61"/>
      <c r="AL135" s="61"/>
      <c r="AM135" s="73">
        <v>3859835365</v>
      </c>
      <c r="AN135" s="61"/>
      <c r="AO135" s="61"/>
      <c r="AP135" s="61"/>
      <c r="AQ135" s="61"/>
      <c r="AR135" s="61"/>
      <c r="AS135" s="2" t="s">
        <v>633</v>
      </c>
    </row>
    <row r="136" spans="1:45" customFormat="1" ht="38.25" customHeight="1" x14ac:dyDescent="0.35">
      <c r="A136" s="58">
        <v>126</v>
      </c>
      <c r="B136" s="12" t="s">
        <v>17</v>
      </c>
      <c r="C136" s="12" t="s">
        <v>18</v>
      </c>
      <c r="D136" s="12" t="s">
        <v>648</v>
      </c>
      <c r="E136" s="12" t="s">
        <v>649</v>
      </c>
      <c r="F136" s="34">
        <v>3.0999999999999999E-3</v>
      </c>
      <c r="G136" s="59">
        <v>2023</v>
      </c>
      <c r="H136" s="12" t="s">
        <v>631</v>
      </c>
      <c r="I136" s="13" t="s">
        <v>650</v>
      </c>
      <c r="J136" s="12" t="s">
        <v>23</v>
      </c>
      <c r="K136" s="59">
        <v>43</v>
      </c>
      <c r="L136" s="12" t="s">
        <v>634</v>
      </c>
      <c r="M136" s="58" t="s">
        <v>1314</v>
      </c>
      <c r="N136" s="12" t="s">
        <v>651</v>
      </c>
      <c r="O136" s="59">
        <v>4302002</v>
      </c>
      <c r="P136" s="12" t="s">
        <v>657</v>
      </c>
      <c r="Q136" s="13" t="s">
        <v>658</v>
      </c>
      <c r="R136" s="12" t="s">
        <v>659</v>
      </c>
      <c r="S136" s="12">
        <v>430200200</v>
      </c>
      <c r="T136" s="12" t="s">
        <v>660</v>
      </c>
      <c r="U136" s="9" t="s">
        <v>2073</v>
      </c>
      <c r="V136" s="59" t="s">
        <v>33</v>
      </c>
      <c r="W136" s="57">
        <v>406</v>
      </c>
      <c r="X136" s="59" t="s">
        <v>2140</v>
      </c>
      <c r="Y136" s="58">
        <v>406</v>
      </c>
      <c r="Z136" s="58">
        <v>402</v>
      </c>
      <c r="AA136" s="84">
        <v>99.01477832512316</v>
      </c>
      <c r="AB136" s="61">
        <v>1465240800</v>
      </c>
      <c r="AC136" s="61">
        <v>860943720</v>
      </c>
      <c r="AD136" s="61">
        <v>844866648</v>
      </c>
      <c r="AE136" s="77">
        <v>830799982</v>
      </c>
      <c r="AF136" s="62">
        <f t="shared" si="5"/>
        <v>56.700576587820926</v>
      </c>
      <c r="AG136" s="61"/>
      <c r="AH136" s="61"/>
      <c r="AI136" s="61"/>
      <c r="AJ136" s="61"/>
      <c r="AK136" s="61"/>
      <c r="AL136" s="61"/>
      <c r="AM136" s="73">
        <v>830799982</v>
      </c>
      <c r="AN136" s="61"/>
      <c r="AO136" s="61"/>
      <c r="AP136" s="61"/>
      <c r="AQ136" s="61"/>
      <c r="AR136" s="61"/>
      <c r="AS136" s="2" t="s">
        <v>633</v>
      </c>
    </row>
    <row r="137" spans="1:45" customFormat="1" ht="51" customHeight="1" x14ac:dyDescent="0.35">
      <c r="A137" s="58">
        <v>127</v>
      </c>
      <c r="B137" s="12" t="s">
        <v>17</v>
      </c>
      <c r="C137" s="12" t="s">
        <v>18</v>
      </c>
      <c r="D137" s="12" t="s">
        <v>648</v>
      </c>
      <c r="E137" s="12" t="s">
        <v>649</v>
      </c>
      <c r="F137" s="34">
        <v>3.0999999999999999E-3</v>
      </c>
      <c r="G137" s="59">
        <v>2023</v>
      </c>
      <c r="H137" s="12" t="s">
        <v>631</v>
      </c>
      <c r="I137" s="13" t="s">
        <v>650</v>
      </c>
      <c r="J137" s="12" t="s">
        <v>23</v>
      </c>
      <c r="K137" s="59">
        <v>43</v>
      </c>
      <c r="L137" s="12" t="s">
        <v>634</v>
      </c>
      <c r="M137" s="58" t="s">
        <v>1314</v>
      </c>
      <c r="N137" s="12" t="s">
        <v>651</v>
      </c>
      <c r="O137" s="59">
        <v>4302062</v>
      </c>
      <c r="P137" s="12" t="s">
        <v>196</v>
      </c>
      <c r="Q137" s="13" t="s">
        <v>661</v>
      </c>
      <c r="R137" s="12" t="s">
        <v>662</v>
      </c>
      <c r="S137" s="12">
        <v>430206200</v>
      </c>
      <c r="T137" s="12" t="s">
        <v>663</v>
      </c>
      <c r="U137" s="9" t="s">
        <v>2128</v>
      </c>
      <c r="V137" s="59" t="s">
        <v>33</v>
      </c>
      <c r="W137" s="59">
        <v>8</v>
      </c>
      <c r="X137" s="59" t="s">
        <v>2140</v>
      </c>
      <c r="Y137" s="58">
        <v>8</v>
      </c>
      <c r="Z137" s="58">
        <v>6</v>
      </c>
      <c r="AA137" s="58">
        <v>75</v>
      </c>
      <c r="AB137" s="61">
        <v>211740000</v>
      </c>
      <c r="AC137" s="61">
        <v>211740000</v>
      </c>
      <c r="AD137" s="61">
        <v>92519450</v>
      </c>
      <c r="AE137" s="77">
        <v>92519450</v>
      </c>
      <c r="AF137" s="62">
        <f t="shared" si="5"/>
        <v>43.694838008878811</v>
      </c>
      <c r="AG137" s="61"/>
      <c r="AH137" s="61"/>
      <c r="AI137" s="61"/>
      <c r="AJ137" s="61"/>
      <c r="AK137" s="61"/>
      <c r="AL137" s="61"/>
      <c r="AM137" s="73">
        <v>92519450</v>
      </c>
      <c r="AN137" s="61"/>
      <c r="AO137" s="61"/>
      <c r="AP137" s="61"/>
      <c r="AQ137" s="61"/>
      <c r="AR137" s="61"/>
      <c r="AS137" s="2" t="s">
        <v>633</v>
      </c>
    </row>
    <row r="138" spans="1:45" customFormat="1" ht="51" hidden="1" customHeight="1" x14ac:dyDescent="0.35">
      <c r="A138" s="58">
        <v>128</v>
      </c>
      <c r="B138" s="56" t="s">
        <v>219</v>
      </c>
      <c r="C138" s="56" t="s">
        <v>285</v>
      </c>
      <c r="D138" s="56" t="s">
        <v>664</v>
      </c>
      <c r="E138" s="56" t="s">
        <v>665</v>
      </c>
      <c r="F138" s="8" t="s">
        <v>666</v>
      </c>
      <c r="G138" s="16">
        <v>2022</v>
      </c>
      <c r="H138" s="56" t="s">
        <v>667</v>
      </c>
      <c r="I138" s="6" t="s">
        <v>668</v>
      </c>
      <c r="J138" s="56" t="s">
        <v>23</v>
      </c>
      <c r="K138" s="58">
        <v>17</v>
      </c>
      <c r="L138" s="56" t="s">
        <v>670</v>
      </c>
      <c r="M138" s="58">
        <v>1702</v>
      </c>
      <c r="N138" s="56" t="s">
        <v>672</v>
      </c>
      <c r="O138" s="56">
        <v>1702007</v>
      </c>
      <c r="P138" s="56" t="s">
        <v>673</v>
      </c>
      <c r="Q138" s="6" t="s">
        <v>674</v>
      </c>
      <c r="R138" s="56" t="s">
        <v>675</v>
      </c>
      <c r="S138" s="56">
        <v>170200700</v>
      </c>
      <c r="T138" s="9" t="s">
        <v>676</v>
      </c>
      <c r="U138" s="9" t="s">
        <v>2074</v>
      </c>
      <c r="V138" s="58" t="s">
        <v>33</v>
      </c>
      <c r="W138" s="58">
        <v>8</v>
      </c>
      <c r="X138" s="58" t="s">
        <v>2139</v>
      </c>
      <c r="Y138" s="58">
        <v>20</v>
      </c>
      <c r="Z138" s="58">
        <v>4.4000000000000004</v>
      </c>
      <c r="AA138" s="58">
        <v>22.000000000000004</v>
      </c>
      <c r="AB138" s="61">
        <v>6160000000</v>
      </c>
      <c r="AC138" s="61">
        <v>22597438363</v>
      </c>
      <c r="AD138" s="61">
        <v>22183791569</v>
      </c>
      <c r="AE138" s="61">
        <v>22385815167</v>
      </c>
      <c r="AF138" s="62">
        <f t="shared" si="5"/>
        <v>363.40609037337663</v>
      </c>
      <c r="AG138" s="61">
        <v>2920246668</v>
      </c>
      <c r="AH138" s="61">
        <v>0</v>
      </c>
      <c r="AI138" s="61">
        <v>0</v>
      </c>
      <c r="AJ138" s="61">
        <v>0</v>
      </c>
      <c r="AK138" s="61">
        <v>19465568499</v>
      </c>
      <c r="AL138" s="61">
        <v>0</v>
      </c>
      <c r="AM138" s="61">
        <v>0</v>
      </c>
      <c r="AN138" s="61">
        <v>0</v>
      </c>
      <c r="AO138" s="61">
        <v>0</v>
      </c>
      <c r="AP138" s="61">
        <v>0</v>
      </c>
      <c r="AQ138" s="61">
        <v>0</v>
      </c>
      <c r="AR138" s="61">
        <v>0</v>
      </c>
      <c r="AS138" s="56" t="s">
        <v>669</v>
      </c>
    </row>
    <row r="139" spans="1:45" customFormat="1" ht="52" hidden="1" x14ac:dyDescent="0.35">
      <c r="A139" s="58">
        <v>129</v>
      </c>
      <c r="B139" s="56" t="s">
        <v>219</v>
      </c>
      <c r="C139" s="56" t="s">
        <v>285</v>
      </c>
      <c r="D139" s="56" t="s">
        <v>664</v>
      </c>
      <c r="E139" s="56" t="s">
        <v>665</v>
      </c>
      <c r="F139" s="8" t="s">
        <v>666</v>
      </c>
      <c r="G139" s="16">
        <v>2022</v>
      </c>
      <c r="H139" s="56" t="s">
        <v>667</v>
      </c>
      <c r="I139" s="6" t="s">
        <v>668</v>
      </c>
      <c r="J139" s="56" t="s">
        <v>23</v>
      </c>
      <c r="K139" s="59" t="s">
        <v>677</v>
      </c>
      <c r="L139" s="29" t="s">
        <v>678</v>
      </c>
      <c r="M139" s="59" t="s">
        <v>679</v>
      </c>
      <c r="N139" s="12" t="s">
        <v>680</v>
      </c>
      <c r="O139" s="12">
        <v>406001</v>
      </c>
      <c r="P139" s="12" t="s">
        <v>681</v>
      </c>
      <c r="Q139" s="13" t="s">
        <v>682</v>
      </c>
      <c r="R139" s="12" t="s">
        <v>295</v>
      </c>
      <c r="S139" s="12" t="s">
        <v>683</v>
      </c>
      <c r="T139" s="12" t="s">
        <v>684</v>
      </c>
      <c r="U139" s="12" t="s">
        <v>685</v>
      </c>
      <c r="V139" s="58" t="s">
        <v>33</v>
      </c>
      <c r="W139" s="58">
        <v>0</v>
      </c>
      <c r="X139" s="58" t="s">
        <v>2139</v>
      </c>
      <c r="Y139" s="68">
        <v>0.47</v>
      </c>
      <c r="Z139" s="58">
        <v>0.33</v>
      </c>
      <c r="AA139" s="84">
        <v>70.212765957446805</v>
      </c>
      <c r="AB139" s="61">
        <v>351962000</v>
      </c>
      <c r="AC139" s="61">
        <v>236935240</v>
      </c>
      <c r="AD139" s="61">
        <v>188634565</v>
      </c>
      <c r="AE139" s="76">
        <v>188634565</v>
      </c>
      <c r="AF139" s="62">
        <f t="shared" si="5"/>
        <v>53.59515089697183</v>
      </c>
      <c r="AG139" s="61">
        <v>188634565</v>
      </c>
      <c r="AH139" s="61">
        <v>0</v>
      </c>
      <c r="AI139" s="61">
        <v>0</v>
      </c>
      <c r="AJ139" s="61">
        <v>0</v>
      </c>
      <c r="AK139" s="61">
        <v>0</v>
      </c>
      <c r="AL139" s="61">
        <v>0</v>
      </c>
      <c r="AM139" s="61">
        <v>0</v>
      </c>
      <c r="AN139" s="61">
        <v>0</v>
      </c>
      <c r="AO139" s="61">
        <v>0</v>
      </c>
      <c r="AP139" s="61">
        <v>0</v>
      </c>
      <c r="AQ139" s="61">
        <v>0</v>
      </c>
      <c r="AR139" s="61">
        <v>0</v>
      </c>
      <c r="AS139" s="56" t="s">
        <v>669</v>
      </c>
    </row>
    <row r="140" spans="1:45" customFormat="1" ht="51" hidden="1" customHeight="1" x14ac:dyDescent="0.35">
      <c r="A140" s="58">
        <v>130</v>
      </c>
      <c r="B140" s="56" t="s">
        <v>219</v>
      </c>
      <c r="C140" s="56" t="s">
        <v>285</v>
      </c>
      <c r="D140" s="56" t="s">
        <v>664</v>
      </c>
      <c r="E140" s="56" t="s">
        <v>665</v>
      </c>
      <c r="F140" s="8" t="s">
        <v>666</v>
      </c>
      <c r="G140" s="16">
        <v>2022</v>
      </c>
      <c r="H140" s="32" t="s">
        <v>667</v>
      </c>
      <c r="I140" s="6" t="s">
        <v>668</v>
      </c>
      <c r="J140" s="32" t="s">
        <v>23</v>
      </c>
      <c r="K140" s="58">
        <v>17</v>
      </c>
      <c r="L140" s="56" t="s">
        <v>670</v>
      </c>
      <c r="M140" s="58" t="s">
        <v>671</v>
      </c>
      <c r="N140" s="56" t="s">
        <v>672</v>
      </c>
      <c r="O140" s="56">
        <v>1702038</v>
      </c>
      <c r="P140" s="56" t="s">
        <v>686</v>
      </c>
      <c r="Q140" s="6" t="s">
        <v>687</v>
      </c>
      <c r="R140" s="56" t="s">
        <v>688</v>
      </c>
      <c r="S140" s="56">
        <v>170203800</v>
      </c>
      <c r="T140" s="56" t="s">
        <v>689</v>
      </c>
      <c r="U140" s="9" t="s">
        <v>690</v>
      </c>
      <c r="V140" s="58" t="s">
        <v>33</v>
      </c>
      <c r="W140" s="58">
        <v>80</v>
      </c>
      <c r="X140" s="58" t="s">
        <v>2139</v>
      </c>
      <c r="Y140" s="58">
        <v>33</v>
      </c>
      <c r="Z140" s="58">
        <v>16</v>
      </c>
      <c r="AA140" s="84">
        <v>48.484848484848484</v>
      </c>
      <c r="AB140" s="61">
        <v>205380723.43281701</v>
      </c>
      <c r="AC140" s="61">
        <v>0</v>
      </c>
      <c r="AD140" s="61">
        <v>0</v>
      </c>
      <c r="AE140" s="76">
        <v>0</v>
      </c>
      <c r="AF140" s="62">
        <f t="shared" si="5"/>
        <v>0</v>
      </c>
      <c r="AG140" s="61">
        <v>0</v>
      </c>
      <c r="AH140" s="61">
        <v>0</v>
      </c>
      <c r="AI140" s="61">
        <v>0</v>
      </c>
      <c r="AJ140" s="61">
        <v>0</v>
      </c>
      <c r="AK140" s="61">
        <v>0</v>
      </c>
      <c r="AL140" s="61">
        <v>0</v>
      </c>
      <c r="AM140" s="61">
        <v>0</v>
      </c>
      <c r="AN140" s="61">
        <v>0</v>
      </c>
      <c r="AO140" s="61">
        <v>0</v>
      </c>
      <c r="AP140" s="61">
        <v>0</v>
      </c>
      <c r="AQ140" s="61">
        <v>0</v>
      </c>
      <c r="AR140" s="61">
        <v>0</v>
      </c>
      <c r="AS140" s="56" t="s">
        <v>669</v>
      </c>
    </row>
    <row r="141" spans="1:45" customFormat="1" ht="51" hidden="1" customHeight="1" x14ac:dyDescent="0.35">
      <c r="A141" s="58">
        <v>131</v>
      </c>
      <c r="B141" s="56" t="s">
        <v>219</v>
      </c>
      <c r="C141" s="56" t="s">
        <v>285</v>
      </c>
      <c r="D141" s="56" t="s">
        <v>664</v>
      </c>
      <c r="E141" s="56" t="s">
        <v>665</v>
      </c>
      <c r="F141" s="8" t="s">
        <v>666</v>
      </c>
      <c r="G141" s="16">
        <v>2022</v>
      </c>
      <c r="H141" s="32" t="s">
        <v>667</v>
      </c>
      <c r="I141" s="6" t="s">
        <v>668</v>
      </c>
      <c r="J141" s="32" t="s">
        <v>23</v>
      </c>
      <c r="K141" s="58">
        <v>17</v>
      </c>
      <c r="L141" s="56" t="s">
        <v>670</v>
      </c>
      <c r="M141" s="59" t="s">
        <v>691</v>
      </c>
      <c r="N141" s="12" t="s">
        <v>692</v>
      </c>
      <c r="O141" s="12" t="s">
        <v>693</v>
      </c>
      <c r="P141" s="12" t="s">
        <v>694</v>
      </c>
      <c r="Q141" s="13" t="s">
        <v>695</v>
      </c>
      <c r="R141" s="12" t="s">
        <v>696</v>
      </c>
      <c r="S141" s="12" t="s">
        <v>697</v>
      </c>
      <c r="T141" s="12" t="s">
        <v>698</v>
      </c>
      <c r="U141" s="9" t="s">
        <v>699</v>
      </c>
      <c r="V141" s="58" t="s">
        <v>33</v>
      </c>
      <c r="W141" s="58">
        <v>4000</v>
      </c>
      <c r="X141" s="58" t="s">
        <v>2139</v>
      </c>
      <c r="Y141" s="69">
        <v>1000</v>
      </c>
      <c r="Z141" s="58">
        <v>84</v>
      </c>
      <c r="AA141" s="58">
        <v>8.4</v>
      </c>
      <c r="AB141" s="61">
        <v>42272619.497500002</v>
      </c>
      <c r="AC141" s="61">
        <v>81100000</v>
      </c>
      <c r="AD141" s="61">
        <v>41100000</v>
      </c>
      <c r="AE141" s="61">
        <v>42700000</v>
      </c>
      <c r="AF141" s="62">
        <f t="shared" si="5"/>
        <v>101.01101021791487</v>
      </c>
      <c r="AG141" s="61">
        <v>0</v>
      </c>
      <c r="AH141" s="61">
        <v>0</v>
      </c>
      <c r="AI141" s="61">
        <v>0</v>
      </c>
      <c r="AJ141" s="61">
        <v>0</v>
      </c>
      <c r="AK141" s="61">
        <v>0</v>
      </c>
      <c r="AL141" s="61">
        <v>42700000</v>
      </c>
      <c r="AM141" s="61">
        <v>0</v>
      </c>
      <c r="AN141" s="61">
        <v>0</v>
      </c>
      <c r="AO141" s="61">
        <v>0</v>
      </c>
      <c r="AP141" s="61">
        <v>0</v>
      </c>
      <c r="AQ141" s="61">
        <v>0</v>
      </c>
      <c r="AR141" s="61">
        <v>0</v>
      </c>
      <c r="AS141" s="56" t="s">
        <v>669</v>
      </c>
    </row>
    <row r="142" spans="1:45" customFormat="1" ht="51" hidden="1" customHeight="1" x14ac:dyDescent="0.35">
      <c r="A142" s="58">
        <v>132</v>
      </c>
      <c r="B142" s="56" t="s">
        <v>219</v>
      </c>
      <c r="C142" s="56" t="s">
        <v>285</v>
      </c>
      <c r="D142" s="56" t="s">
        <v>664</v>
      </c>
      <c r="E142" s="56" t="s">
        <v>665</v>
      </c>
      <c r="F142" s="8" t="s">
        <v>666</v>
      </c>
      <c r="G142" s="16">
        <v>2022</v>
      </c>
      <c r="H142" s="32" t="s">
        <v>667</v>
      </c>
      <c r="I142" s="6" t="s">
        <v>668</v>
      </c>
      <c r="J142" s="32" t="s">
        <v>23</v>
      </c>
      <c r="K142" s="58">
        <v>17</v>
      </c>
      <c r="L142" s="56" t="s">
        <v>670</v>
      </c>
      <c r="M142" s="58" t="s">
        <v>671</v>
      </c>
      <c r="N142" s="56" t="s">
        <v>672</v>
      </c>
      <c r="O142" s="56" t="s">
        <v>700</v>
      </c>
      <c r="P142" s="56" t="s">
        <v>701</v>
      </c>
      <c r="Q142" s="6" t="s">
        <v>702</v>
      </c>
      <c r="R142" s="56" t="s">
        <v>198</v>
      </c>
      <c r="S142" s="12" t="s">
        <v>703</v>
      </c>
      <c r="T142" s="12" t="s">
        <v>291</v>
      </c>
      <c r="U142" s="9" t="s">
        <v>704</v>
      </c>
      <c r="V142" s="58" t="s">
        <v>33</v>
      </c>
      <c r="W142" s="58">
        <v>450</v>
      </c>
      <c r="X142" s="58" t="s">
        <v>2139</v>
      </c>
      <c r="Y142" s="68">
        <v>187</v>
      </c>
      <c r="Z142" s="58">
        <v>360</v>
      </c>
      <c r="AA142" s="84">
        <v>192.51336898395721</v>
      </c>
      <c r="AB142" s="61">
        <v>51272619.5</v>
      </c>
      <c r="AC142" s="61">
        <v>20550000</v>
      </c>
      <c r="AD142" s="61">
        <v>20550000</v>
      </c>
      <c r="AE142" s="61">
        <v>20000000</v>
      </c>
      <c r="AF142" s="62">
        <f t="shared" si="5"/>
        <v>39.007174189725177</v>
      </c>
      <c r="AG142" s="61">
        <v>0</v>
      </c>
      <c r="AH142" s="61">
        <v>0</v>
      </c>
      <c r="AI142" s="61">
        <v>0</v>
      </c>
      <c r="AJ142" s="61">
        <v>0</v>
      </c>
      <c r="AK142" s="61">
        <v>0</v>
      </c>
      <c r="AL142" s="61">
        <v>20000000</v>
      </c>
      <c r="AM142" s="61">
        <v>0</v>
      </c>
      <c r="AN142" s="61">
        <v>0</v>
      </c>
      <c r="AO142" s="61">
        <v>0</v>
      </c>
      <c r="AP142" s="61">
        <v>0</v>
      </c>
      <c r="AQ142" s="61">
        <v>0</v>
      </c>
      <c r="AR142" s="61">
        <v>0</v>
      </c>
      <c r="AS142" s="56" t="s">
        <v>669</v>
      </c>
    </row>
    <row r="143" spans="1:45" customFormat="1" ht="63.75" hidden="1" customHeight="1" x14ac:dyDescent="0.35">
      <c r="A143" s="58">
        <v>133</v>
      </c>
      <c r="B143" s="56" t="s">
        <v>219</v>
      </c>
      <c r="C143" s="56" t="s">
        <v>285</v>
      </c>
      <c r="D143" s="56" t="s">
        <v>664</v>
      </c>
      <c r="E143" s="56" t="s">
        <v>665</v>
      </c>
      <c r="F143" s="8" t="s">
        <v>666</v>
      </c>
      <c r="G143" s="16">
        <v>2022</v>
      </c>
      <c r="H143" s="56" t="s">
        <v>667</v>
      </c>
      <c r="I143" s="6" t="s">
        <v>668</v>
      </c>
      <c r="J143" s="32" t="s">
        <v>23</v>
      </c>
      <c r="K143" s="58">
        <v>17</v>
      </c>
      <c r="L143" s="56" t="s">
        <v>670</v>
      </c>
      <c r="M143" s="58" t="s">
        <v>705</v>
      </c>
      <c r="N143" s="56" t="s">
        <v>706</v>
      </c>
      <c r="O143" s="56">
        <v>1708041</v>
      </c>
      <c r="P143" s="56" t="s">
        <v>707</v>
      </c>
      <c r="Q143" s="6" t="s">
        <v>708</v>
      </c>
      <c r="R143" s="56" t="s">
        <v>709</v>
      </c>
      <c r="S143" s="12">
        <v>170804100</v>
      </c>
      <c r="T143" s="12" t="s">
        <v>710</v>
      </c>
      <c r="U143" s="9" t="s">
        <v>711</v>
      </c>
      <c r="V143" s="58" t="s">
        <v>33</v>
      </c>
      <c r="W143" s="58">
        <v>1500</v>
      </c>
      <c r="X143" s="58" t="s">
        <v>2139</v>
      </c>
      <c r="Y143" s="68">
        <v>400</v>
      </c>
      <c r="Z143" s="58">
        <v>400</v>
      </c>
      <c r="AA143" s="58">
        <v>100</v>
      </c>
      <c r="AB143" s="61">
        <v>200000000</v>
      </c>
      <c r="AC143" s="61">
        <v>0</v>
      </c>
      <c r="AD143" s="61">
        <v>12000000</v>
      </c>
      <c r="AE143" s="61">
        <v>1006950000</v>
      </c>
      <c r="AF143" s="62">
        <f t="shared" si="5"/>
        <v>503.47499999999997</v>
      </c>
      <c r="AG143" s="61">
        <v>12000000</v>
      </c>
      <c r="AH143" s="61">
        <v>0</v>
      </c>
      <c r="AI143" s="61">
        <v>0</v>
      </c>
      <c r="AJ143" s="61">
        <v>0</v>
      </c>
      <c r="AK143" s="61">
        <v>994950000</v>
      </c>
      <c r="AL143" s="61">
        <v>0</v>
      </c>
      <c r="AM143" s="61">
        <v>0</v>
      </c>
      <c r="AN143" s="61">
        <v>0</v>
      </c>
      <c r="AO143" s="61">
        <v>0</v>
      </c>
      <c r="AP143" s="61">
        <v>0</v>
      </c>
      <c r="AQ143" s="61">
        <v>0</v>
      </c>
      <c r="AR143" s="61">
        <v>0</v>
      </c>
      <c r="AS143" s="56" t="s">
        <v>669</v>
      </c>
    </row>
    <row r="144" spans="1:45" customFormat="1" ht="51" hidden="1" customHeight="1" x14ac:dyDescent="0.35">
      <c r="A144" s="58">
        <v>134</v>
      </c>
      <c r="B144" s="56" t="s">
        <v>219</v>
      </c>
      <c r="C144" s="56" t="s">
        <v>285</v>
      </c>
      <c r="D144" s="56" t="s">
        <v>664</v>
      </c>
      <c r="E144" s="56" t="s">
        <v>665</v>
      </c>
      <c r="F144" s="8" t="s">
        <v>666</v>
      </c>
      <c r="G144" s="16">
        <v>2022</v>
      </c>
      <c r="H144" s="56" t="s">
        <v>667</v>
      </c>
      <c r="I144" s="6" t="s">
        <v>668</v>
      </c>
      <c r="J144" s="32" t="s">
        <v>23</v>
      </c>
      <c r="K144" s="58">
        <v>17</v>
      </c>
      <c r="L144" s="56" t="s">
        <v>670</v>
      </c>
      <c r="M144" s="59" t="s">
        <v>671</v>
      </c>
      <c r="N144" s="12" t="s">
        <v>672</v>
      </c>
      <c r="O144" s="12" t="s">
        <v>712</v>
      </c>
      <c r="P144" s="12" t="s">
        <v>713</v>
      </c>
      <c r="Q144" s="13" t="s">
        <v>714</v>
      </c>
      <c r="R144" s="12" t="s">
        <v>709</v>
      </c>
      <c r="S144" s="12" t="s">
        <v>715</v>
      </c>
      <c r="T144" s="12" t="s">
        <v>716</v>
      </c>
      <c r="U144" s="9" t="s">
        <v>2129</v>
      </c>
      <c r="V144" s="58" t="s">
        <v>33</v>
      </c>
      <c r="W144" s="58">
        <v>0</v>
      </c>
      <c r="X144" s="58" t="s">
        <v>2139</v>
      </c>
      <c r="Y144" s="68">
        <v>500</v>
      </c>
      <c r="Z144" s="58">
        <v>500</v>
      </c>
      <c r="AA144" s="58">
        <v>100</v>
      </c>
      <c r="AB144" s="61">
        <v>999666666.65999997</v>
      </c>
      <c r="AC144" s="61">
        <v>0</v>
      </c>
      <c r="AD144" s="61">
        <v>9361946661</v>
      </c>
      <c r="AE144" s="61">
        <v>910065150</v>
      </c>
      <c r="AF144" s="62">
        <f t="shared" si="5"/>
        <v>91.036860620813854</v>
      </c>
      <c r="AG144" s="61">
        <v>0</v>
      </c>
      <c r="AH144" s="61">
        <v>0</v>
      </c>
      <c r="AI144" s="61">
        <v>0</v>
      </c>
      <c r="AJ144" s="61">
        <v>0</v>
      </c>
      <c r="AK144" s="61">
        <v>910065150</v>
      </c>
      <c r="AL144" s="61">
        <v>0</v>
      </c>
      <c r="AM144" s="61">
        <v>0</v>
      </c>
      <c r="AN144" s="61">
        <v>0</v>
      </c>
      <c r="AO144" s="61">
        <v>0</v>
      </c>
      <c r="AP144" s="61">
        <v>0</v>
      </c>
      <c r="AQ144" s="61">
        <v>0</v>
      </c>
      <c r="AR144" s="61">
        <v>0</v>
      </c>
      <c r="AS144" s="56" t="s">
        <v>669</v>
      </c>
    </row>
    <row r="145" spans="1:45" customFormat="1" ht="51" hidden="1" customHeight="1" x14ac:dyDescent="0.35">
      <c r="A145" s="58">
        <v>135</v>
      </c>
      <c r="B145" s="56" t="s">
        <v>219</v>
      </c>
      <c r="C145" s="56" t="s">
        <v>285</v>
      </c>
      <c r="D145" s="56" t="s">
        <v>664</v>
      </c>
      <c r="E145" s="56" t="s">
        <v>665</v>
      </c>
      <c r="F145" s="8" t="s">
        <v>666</v>
      </c>
      <c r="G145" s="16">
        <v>2022</v>
      </c>
      <c r="H145" s="56" t="s">
        <v>667</v>
      </c>
      <c r="I145" s="6" t="s">
        <v>668</v>
      </c>
      <c r="J145" s="32" t="s">
        <v>23</v>
      </c>
      <c r="K145" s="58">
        <v>17</v>
      </c>
      <c r="L145" s="56" t="s">
        <v>670</v>
      </c>
      <c r="M145" s="59" t="s">
        <v>671</v>
      </c>
      <c r="N145" s="12" t="s">
        <v>672</v>
      </c>
      <c r="O145" s="12" t="s">
        <v>717</v>
      </c>
      <c r="P145" s="12" t="s">
        <v>718</v>
      </c>
      <c r="Q145" s="13" t="s">
        <v>719</v>
      </c>
      <c r="R145" s="12" t="s">
        <v>709</v>
      </c>
      <c r="S145" s="12" t="s">
        <v>720</v>
      </c>
      <c r="T145" s="12" t="s">
        <v>721</v>
      </c>
      <c r="U145" s="9" t="s">
        <v>722</v>
      </c>
      <c r="V145" s="58" t="s">
        <v>33</v>
      </c>
      <c r="W145" s="58">
        <v>0</v>
      </c>
      <c r="X145" s="58" t="s">
        <v>2139</v>
      </c>
      <c r="Y145" s="68">
        <v>2</v>
      </c>
      <c r="Z145" s="58">
        <v>2</v>
      </c>
      <c r="AA145" s="58">
        <v>100</v>
      </c>
      <c r="AB145" s="61">
        <v>500000000</v>
      </c>
      <c r="AC145" s="61">
        <v>0</v>
      </c>
      <c r="AD145" s="61">
        <v>0</v>
      </c>
      <c r="AE145" s="61">
        <v>747146100</v>
      </c>
      <c r="AF145" s="62">
        <f t="shared" si="5"/>
        <v>149.42922000000002</v>
      </c>
      <c r="AG145" s="61">
        <v>747146100</v>
      </c>
      <c r="AH145" s="61">
        <v>0</v>
      </c>
      <c r="AI145" s="61">
        <v>0</v>
      </c>
      <c r="AJ145" s="61">
        <v>0</v>
      </c>
      <c r="AK145" s="61">
        <v>0</v>
      </c>
      <c r="AL145" s="61">
        <v>0</v>
      </c>
      <c r="AM145" s="61">
        <v>0</v>
      </c>
      <c r="AN145" s="61">
        <v>0</v>
      </c>
      <c r="AO145" s="61">
        <v>0</v>
      </c>
      <c r="AP145" s="61">
        <v>0</v>
      </c>
      <c r="AQ145" s="61">
        <v>0</v>
      </c>
      <c r="AR145" s="61">
        <v>0</v>
      </c>
      <c r="AS145" s="56" t="s">
        <v>669</v>
      </c>
    </row>
    <row r="146" spans="1:45" customFormat="1" ht="51" hidden="1" customHeight="1" x14ac:dyDescent="0.35">
      <c r="A146" s="58">
        <v>136</v>
      </c>
      <c r="B146" s="56" t="s">
        <v>219</v>
      </c>
      <c r="C146" s="56" t="s">
        <v>285</v>
      </c>
      <c r="D146" s="56" t="s">
        <v>664</v>
      </c>
      <c r="E146" s="56" t="s">
        <v>665</v>
      </c>
      <c r="F146" s="8" t="s">
        <v>666</v>
      </c>
      <c r="G146" s="16">
        <v>2022</v>
      </c>
      <c r="H146" s="56" t="s">
        <v>667</v>
      </c>
      <c r="I146" s="6" t="s">
        <v>668</v>
      </c>
      <c r="J146" s="56" t="s">
        <v>23</v>
      </c>
      <c r="K146" s="58">
        <v>17</v>
      </c>
      <c r="L146" s="56" t="s">
        <v>670</v>
      </c>
      <c r="M146" s="59" t="s">
        <v>723</v>
      </c>
      <c r="N146" s="12" t="s">
        <v>724</v>
      </c>
      <c r="O146" s="12" t="s">
        <v>725</v>
      </c>
      <c r="P146" s="12" t="s">
        <v>726</v>
      </c>
      <c r="Q146" s="13" t="s">
        <v>727</v>
      </c>
      <c r="R146" s="12" t="s">
        <v>728</v>
      </c>
      <c r="S146" s="12" t="s">
        <v>729</v>
      </c>
      <c r="T146" s="12" t="s">
        <v>726</v>
      </c>
      <c r="U146" s="9" t="s">
        <v>730</v>
      </c>
      <c r="V146" s="58" t="s">
        <v>33</v>
      </c>
      <c r="W146" s="58">
        <v>0</v>
      </c>
      <c r="X146" s="58" t="s">
        <v>2139</v>
      </c>
      <c r="Y146" s="58">
        <v>1</v>
      </c>
      <c r="Z146" s="58">
        <v>0.4</v>
      </c>
      <c r="AA146" s="58">
        <v>40</v>
      </c>
      <c r="AB146" s="61">
        <v>1000000000</v>
      </c>
      <c r="AC146" s="61">
        <v>322924405</v>
      </c>
      <c r="AD146" s="61">
        <v>306524081</v>
      </c>
      <c r="AE146" s="76">
        <v>306524081</v>
      </c>
      <c r="AF146" s="62">
        <f t="shared" si="5"/>
        <v>30.652408099999999</v>
      </c>
      <c r="AG146" s="61">
        <v>306524081</v>
      </c>
      <c r="AH146" s="61">
        <v>0</v>
      </c>
      <c r="AI146" s="61">
        <v>0</v>
      </c>
      <c r="AJ146" s="61">
        <v>0</v>
      </c>
      <c r="AK146" s="61">
        <v>0</v>
      </c>
      <c r="AL146" s="61">
        <v>0</v>
      </c>
      <c r="AM146" s="61">
        <v>0</v>
      </c>
      <c r="AN146" s="61">
        <v>0</v>
      </c>
      <c r="AO146" s="61">
        <v>0</v>
      </c>
      <c r="AP146" s="61">
        <v>0</v>
      </c>
      <c r="AQ146" s="61">
        <v>0</v>
      </c>
      <c r="AR146" s="61">
        <v>0</v>
      </c>
      <c r="AS146" s="56" t="s">
        <v>669</v>
      </c>
    </row>
    <row r="147" spans="1:45" customFormat="1" ht="51" hidden="1" customHeight="1" x14ac:dyDescent="0.35">
      <c r="A147" s="58">
        <v>137</v>
      </c>
      <c r="B147" s="56" t="s">
        <v>219</v>
      </c>
      <c r="C147" s="56" t="s">
        <v>285</v>
      </c>
      <c r="D147" s="56" t="s">
        <v>664</v>
      </c>
      <c r="E147" s="56" t="s">
        <v>665</v>
      </c>
      <c r="F147" s="8" t="s">
        <v>666</v>
      </c>
      <c r="G147" s="16">
        <v>2022</v>
      </c>
      <c r="H147" s="56" t="s">
        <v>667</v>
      </c>
      <c r="I147" s="6" t="s">
        <v>668</v>
      </c>
      <c r="J147" s="56" t="s">
        <v>23</v>
      </c>
      <c r="K147" s="58">
        <v>17</v>
      </c>
      <c r="L147" s="56" t="s">
        <v>670</v>
      </c>
      <c r="M147" s="59" t="s">
        <v>723</v>
      </c>
      <c r="N147" s="12" t="s">
        <v>724</v>
      </c>
      <c r="O147" s="12" t="s">
        <v>731</v>
      </c>
      <c r="P147" s="12" t="s">
        <v>732</v>
      </c>
      <c r="Q147" s="13" t="s">
        <v>733</v>
      </c>
      <c r="R147" s="12" t="s">
        <v>734</v>
      </c>
      <c r="S147" s="12" t="s">
        <v>735</v>
      </c>
      <c r="T147" s="12" t="s">
        <v>732</v>
      </c>
      <c r="U147" s="12" t="s">
        <v>736</v>
      </c>
      <c r="V147" s="58" t="s">
        <v>33</v>
      </c>
      <c r="W147" s="58">
        <v>0</v>
      </c>
      <c r="X147" s="58" t="s">
        <v>2139</v>
      </c>
      <c r="Y147" s="68">
        <v>1</v>
      </c>
      <c r="Z147" s="58">
        <v>0</v>
      </c>
      <c r="AA147" s="58">
        <v>0</v>
      </c>
      <c r="AB147" s="61">
        <v>1500000000</v>
      </c>
      <c r="AC147" s="61">
        <v>11400000</v>
      </c>
      <c r="AD147" s="61">
        <v>11400000</v>
      </c>
      <c r="AE147" s="61">
        <v>11400000</v>
      </c>
      <c r="AF147" s="62">
        <f t="shared" si="5"/>
        <v>0.76</v>
      </c>
      <c r="AG147" s="61">
        <v>11400000</v>
      </c>
      <c r="AH147" s="61">
        <v>0</v>
      </c>
      <c r="AI147" s="61">
        <v>0</v>
      </c>
      <c r="AJ147" s="61">
        <v>0</v>
      </c>
      <c r="AK147" s="61">
        <v>0</v>
      </c>
      <c r="AL147" s="61">
        <v>0</v>
      </c>
      <c r="AM147" s="61">
        <v>0</v>
      </c>
      <c r="AN147" s="61">
        <v>0</v>
      </c>
      <c r="AO147" s="61">
        <v>0</v>
      </c>
      <c r="AP147" s="61">
        <v>0</v>
      </c>
      <c r="AQ147" s="61">
        <v>0</v>
      </c>
      <c r="AR147" s="61">
        <v>0</v>
      </c>
      <c r="AS147" s="56" t="s">
        <v>669</v>
      </c>
    </row>
    <row r="148" spans="1:45" customFormat="1" ht="76.5" hidden="1" customHeight="1" x14ac:dyDescent="0.35">
      <c r="A148" s="58">
        <v>138</v>
      </c>
      <c r="B148" s="56" t="s">
        <v>219</v>
      </c>
      <c r="C148" s="56" t="s">
        <v>285</v>
      </c>
      <c r="D148" s="56" t="s">
        <v>664</v>
      </c>
      <c r="E148" s="56" t="s">
        <v>665</v>
      </c>
      <c r="F148" s="8" t="s">
        <v>666</v>
      </c>
      <c r="G148" s="16">
        <v>2022</v>
      </c>
      <c r="H148" s="56" t="s">
        <v>667</v>
      </c>
      <c r="I148" s="6" t="s">
        <v>668</v>
      </c>
      <c r="J148" s="56" t="s">
        <v>23</v>
      </c>
      <c r="K148" s="58">
        <v>17</v>
      </c>
      <c r="L148" s="56" t="s">
        <v>670</v>
      </c>
      <c r="M148" s="59" t="s">
        <v>723</v>
      </c>
      <c r="N148" s="12" t="s">
        <v>724</v>
      </c>
      <c r="O148" s="12" t="s">
        <v>737</v>
      </c>
      <c r="P148" s="12" t="s">
        <v>738</v>
      </c>
      <c r="Q148" s="13" t="s">
        <v>739</v>
      </c>
      <c r="R148" s="12" t="s">
        <v>740</v>
      </c>
      <c r="S148" s="12" t="s">
        <v>741</v>
      </c>
      <c r="T148" s="12" t="s">
        <v>742</v>
      </c>
      <c r="U148" s="12" t="s">
        <v>743</v>
      </c>
      <c r="V148" s="58" t="s">
        <v>744</v>
      </c>
      <c r="W148" s="58">
        <v>3</v>
      </c>
      <c r="X148" s="58" t="s">
        <v>2139</v>
      </c>
      <c r="Y148" s="58">
        <v>4</v>
      </c>
      <c r="Z148" s="58">
        <v>2.5</v>
      </c>
      <c r="AA148" s="58">
        <v>62.5</v>
      </c>
      <c r="AB148" s="61">
        <v>56300800383.089996</v>
      </c>
      <c r="AC148" s="61">
        <v>513396000</v>
      </c>
      <c r="AD148" s="61">
        <v>513396000</v>
      </c>
      <c r="AE148" s="61">
        <v>1704876000</v>
      </c>
      <c r="AF148" s="62">
        <f t="shared" si="5"/>
        <v>3.0281558848176893</v>
      </c>
      <c r="AG148" s="61">
        <v>339196000</v>
      </c>
      <c r="AH148" s="61">
        <v>0</v>
      </c>
      <c r="AI148" s="61">
        <v>0</v>
      </c>
      <c r="AJ148" s="61">
        <v>0</v>
      </c>
      <c r="AK148" s="61">
        <v>1365680000</v>
      </c>
      <c r="AL148" s="61">
        <v>0</v>
      </c>
      <c r="AM148" s="61">
        <v>0</v>
      </c>
      <c r="AN148" s="61">
        <v>0</v>
      </c>
      <c r="AO148" s="61">
        <v>0</v>
      </c>
      <c r="AP148" s="61">
        <v>0</v>
      </c>
      <c r="AQ148" s="61">
        <v>0</v>
      </c>
      <c r="AR148" s="61">
        <v>0</v>
      </c>
      <c r="AS148" s="56" t="s">
        <v>669</v>
      </c>
    </row>
    <row r="149" spans="1:45" customFormat="1" ht="52" hidden="1" x14ac:dyDescent="0.35">
      <c r="A149" s="58">
        <v>139</v>
      </c>
      <c r="B149" s="56" t="s">
        <v>219</v>
      </c>
      <c r="C149" s="56" t="s">
        <v>285</v>
      </c>
      <c r="D149" s="56" t="s">
        <v>664</v>
      </c>
      <c r="E149" s="56" t="s">
        <v>665</v>
      </c>
      <c r="F149" s="8" t="s">
        <v>666</v>
      </c>
      <c r="G149" s="16">
        <v>2022</v>
      </c>
      <c r="H149" s="56" t="s">
        <v>667</v>
      </c>
      <c r="I149" s="6" t="s">
        <v>668</v>
      </c>
      <c r="J149" s="56" t="s">
        <v>23</v>
      </c>
      <c r="K149" s="58">
        <v>17</v>
      </c>
      <c r="L149" s="56" t="s">
        <v>670</v>
      </c>
      <c r="M149" s="59" t="s">
        <v>745</v>
      </c>
      <c r="N149" s="12" t="s">
        <v>746</v>
      </c>
      <c r="O149" s="12" t="s">
        <v>747</v>
      </c>
      <c r="P149" s="12" t="s">
        <v>748</v>
      </c>
      <c r="Q149" s="13" t="s">
        <v>749</v>
      </c>
      <c r="R149" s="12" t="s">
        <v>492</v>
      </c>
      <c r="S149" s="12" t="s">
        <v>750</v>
      </c>
      <c r="T149" s="12" t="s">
        <v>751</v>
      </c>
      <c r="U149" s="9" t="s">
        <v>752</v>
      </c>
      <c r="V149" s="58" t="s">
        <v>33</v>
      </c>
      <c r="W149" s="58">
        <v>0</v>
      </c>
      <c r="X149" s="58" t="s">
        <v>2139</v>
      </c>
      <c r="Y149" s="68">
        <v>0.6</v>
      </c>
      <c r="Z149" s="58">
        <v>1</v>
      </c>
      <c r="AA149" s="84">
        <v>166.66666666666669</v>
      </c>
      <c r="AB149" s="61">
        <v>300000000</v>
      </c>
      <c r="AC149" s="61">
        <v>0</v>
      </c>
      <c r="AD149" s="61">
        <v>0</v>
      </c>
      <c r="AE149" s="76">
        <v>0</v>
      </c>
      <c r="AF149" s="62">
        <f t="shared" si="5"/>
        <v>0</v>
      </c>
      <c r="AG149" s="61">
        <v>0</v>
      </c>
      <c r="AH149" s="61">
        <v>0</v>
      </c>
      <c r="AI149" s="61">
        <v>0</v>
      </c>
      <c r="AJ149" s="61">
        <v>0</v>
      </c>
      <c r="AK149" s="61">
        <v>0</v>
      </c>
      <c r="AL149" s="61">
        <v>0</v>
      </c>
      <c r="AM149" s="61">
        <v>0</v>
      </c>
      <c r="AN149" s="61">
        <v>0</v>
      </c>
      <c r="AO149" s="61">
        <v>0</v>
      </c>
      <c r="AP149" s="61">
        <v>0</v>
      </c>
      <c r="AQ149" s="61">
        <v>0</v>
      </c>
      <c r="AR149" s="61">
        <v>0</v>
      </c>
      <c r="AS149" s="56" t="s">
        <v>669</v>
      </c>
    </row>
    <row r="150" spans="1:45" customFormat="1" ht="51" hidden="1" customHeight="1" x14ac:dyDescent="0.35">
      <c r="A150" s="58">
        <v>140</v>
      </c>
      <c r="B150" s="56" t="s">
        <v>219</v>
      </c>
      <c r="C150" s="56" t="s">
        <v>285</v>
      </c>
      <c r="D150" s="56" t="s">
        <v>664</v>
      </c>
      <c r="E150" s="56" t="s">
        <v>665</v>
      </c>
      <c r="F150" s="8" t="s">
        <v>666</v>
      </c>
      <c r="G150" s="16">
        <v>2022</v>
      </c>
      <c r="H150" s="56" t="s">
        <v>667</v>
      </c>
      <c r="I150" s="6" t="s">
        <v>668</v>
      </c>
      <c r="J150" s="56" t="s">
        <v>23</v>
      </c>
      <c r="K150" s="36" t="s">
        <v>2201</v>
      </c>
      <c r="L150" s="36" t="s">
        <v>2202</v>
      </c>
      <c r="M150" s="36" t="s">
        <v>2203</v>
      </c>
      <c r="N150" s="36" t="s">
        <v>2204</v>
      </c>
      <c r="O150" s="36" t="s">
        <v>2205</v>
      </c>
      <c r="P150" s="36" t="s">
        <v>2206</v>
      </c>
      <c r="Q150" s="36" t="s">
        <v>2207</v>
      </c>
      <c r="R150" s="36" t="s">
        <v>973</v>
      </c>
      <c r="S150" s="36" t="s">
        <v>2208</v>
      </c>
      <c r="T150" s="36" t="s">
        <v>974</v>
      </c>
      <c r="U150" s="9" t="s">
        <v>1955</v>
      </c>
      <c r="V150" s="58" t="s">
        <v>33</v>
      </c>
      <c r="W150" s="58">
        <v>0</v>
      </c>
      <c r="X150" s="58" t="s">
        <v>2139</v>
      </c>
      <c r="Y150" s="58">
        <v>1</v>
      </c>
      <c r="Z150" s="58">
        <v>0</v>
      </c>
      <c r="AA150" s="58">
        <v>0</v>
      </c>
      <c r="AB150" s="61">
        <v>1000000000</v>
      </c>
      <c r="AC150" s="61">
        <v>0</v>
      </c>
      <c r="AD150" s="61">
        <v>0</v>
      </c>
      <c r="AE150" s="76">
        <v>0</v>
      </c>
      <c r="AF150" s="62">
        <f t="shared" si="5"/>
        <v>0</v>
      </c>
      <c r="AG150" s="61">
        <v>0</v>
      </c>
      <c r="AH150" s="61">
        <v>0</v>
      </c>
      <c r="AI150" s="61">
        <v>0</v>
      </c>
      <c r="AJ150" s="61">
        <v>0</v>
      </c>
      <c r="AK150" s="61">
        <v>0</v>
      </c>
      <c r="AL150" s="61">
        <v>0</v>
      </c>
      <c r="AM150" s="61">
        <v>0</v>
      </c>
      <c r="AN150" s="61">
        <v>0</v>
      </c>
      <c r="AO150" s="61">
        <v>0</v>
      </c>
      <c r="AP150" s="61">
        <v>0</v>
      </c>
      <c r="AQ150" s="61">
        <v>0</v>
      </c>
      <c r="AR150" s="61">
        <v>0</v>
      </c>
      <c r="AS150" s="56" t="s">
        <v>669</v>
      </c>
    </row>
    <row r="151" spans="1:45" customFormat="1" ht="51" hidden="1" customHeight="1" x14ac:dyDescent="0.35">
      <c r="A151" s="58">
        <v>141</v>
      </c>
      <c r="B151" s="56" t="s">
        <v>219</v>
      </c>
      <c r="C151" s="56" t="s">
        <v>285</v>
      </c>
      <c r="D151" s="56" t="s">
        <v>664</v>
      </c>
      <c r="E151" s="56" t="s">
        <v>665</v>
      </c>
      <c r="F151" s="8" t="s">
        <v>666</v>
      </c>
      <c r="G151" s="16">
        <v>2022</v>
      </c>
      <c r="H151" s="56" t="s">
        <v>667</v>
      </c>
      <c r="I151" s="6" t="s">
        <v>668</v>
      </c>
      <c r="J151" s="56" t="s">
        <v>23</v>
      </c>
      <c r="K151" s="59" t="s">
        <v>753</v>
      </c>
      <c r="L151" s="58" t="s">
        <v>93</v>
      </c>
      <c r="M151" s="59" t="s">
        <v>94</v>
      </c>
      <c r="N151" s="12" t="s">
        <v>95</v>
      </c>
      <c r="O151" s="12" t="s">
        <v>754</v>
      </c>
      <c r="P151" s="12" t="s">
        <v>755</v>
      </c>
      <c r="Q151" s="13" t="s">
        <v>756</v>
      </c>
      <c r="R151" s="12" t="s">
        <v>198</v>
      </c>
      <c r="S151" s="12" t="s">
        <v>757</v>
      </c>
      <c r="T151" s="12" t="s">
        <v>758</v>
      </c>
      <c r="U151" s="12" t="s">
        <v>759</v>
      </c>
      <c r="V151" s="58" t="s">
        <v>33</v>
      </c>
      <c r="W151" s="58">
        <v>0</v>
      </c>
      <c r="X151" s="58" t="s">
        <v>2139</v>
      </c>
      <c r="Y151" s="68">
        <v>980</v>
      </c>
      <c r="Z151" s="58">
        <v>980</v>
      </c>
      <c r="AA151" s="58">
        <v>100</v>
      </c>
      <c r="AB151" s="61">
        <v>196176110.56718299</v>
      </c>
      <c r="AC151" s="61">
        <v>51477529</v>
      </c>
      <c r="AD151" s="61">
        <v>51477529</v>
      </c>
      <c r="AE151" s="61">
        <v>51477529</v>
      </c>
      <c r="AF151" s="62">
        <f t="shared" si="5"/>
        <v>26.240467736447894</v>
      </c>
      <c r="AG151" s="61">
        <v>51477529</v>
      </c>
      <c r="AH151" s="61">
        <v>0</v>
      </c>
      <c r="AI151" s="61">
        <v>0</v>
      </c>
      <c r="AJ151" s="61">
        <v>0</v>
      </c>
      <c r="AK151" s="61">
        <v>0</v>
      </c>
      <c r="AL151" s="61">
        <v>0</v>
      </c>
      <c r="AM151" s="61">
        <v>0</v>
      </c>
      <c r="AN151" s="61">
        <v>0</v>
      </c>
      <c r="AO151" s="61">
        <v>0</v>
      </c>
      <c r="AP151" s="61">
        <v>0</v>
      </c>
      <c r="AQ151" s="61">
        <v>0</v>
      </c>
      <c r="AR151" s="61">
        <v>0</v>
      </c>
      <c r="AS151" s="56" t="s">
        <v>669</v>
      </c>
    </row>
    <row r="152" spans="1:45" customFormat="1" ht="52" hidden="1" x14ac:dyDescent="0.35">
      <c r="A152" s="58">
        <v>142</v>
      </c>
      <c r="B152" s="56" t="s">
        <v>219</v>
      </c>
      <c r="C152" s="56" t="s">
        <v>285</v>
      </c>
      <c r="D152" s="56" t="s">
        <v>664</v>
      </c>
      <c r="E152" s="56" t="s">
        <v>665</v>
      </c>
      <c r="F152" s="8" t="s">
        <v>666</v>
      </c>
      <c r="G152" s="16">
        <v>2022</v>
      </c>
      <c r="H152" s="56" t="s">
        <v>667</v>
      </c>
      <c r="I152" s="6" t="s">
        <v>668</v>
      </c>
      <c r="J152" s="56" t="s">
        <v>23</v>
      </c>
      <c r="K152" s="59" t="s">
        <v>760</v>
      </c>
      <c r="L152" s="56" t="s">
        <v>761</v>
      </c>
      <c r="M152" s="59" t="s">
        <v>762</v>
      </c>
      <c r="N152" s="12" t="s">
        <v>763</v>
      </c>
      <c r="O152" s="12" t="s">
        <v>764</v>
      </c>
      <c r="P152" s="12" t="s">
        <v>765</v>
      </c>
      <c r="Q152" s="13" t="s">
        <v>766</v>
      </c>
      <c r="R152" s="12" t="s">
        <v>767</v>
      </c>
      <c r="S152" s="12" t="s">
        <v>768</v>
      </c>
      <c r="T152" s="12" t="s">
        <v>769</v>
      </c>
      <c r="U152" s="12" t="s">
        <v>770</v>
      </c>
      <c r="V152" s="58" t="s">
        <v>33</v>
      </c>
      <c r="W152" s="58">
        <v>0</v>
      </c>
      <c r="X152" s="58" t="s">
        <v>2139</v>
      </c>
      <c r="Y152" s="68">
        <v>0.28000000000000003</v>
      </c>
      <c r="Z152" s="58">
        <v>0.28000000000000003</v>
      </c>
      <c r="AA152" s="58">
        <v>100</v>
      </c>
      <c r="AB152" s="61">
        <v>1475000000</v>
      </c>
      <c r="AC152" s="61">
        <v>4099984939</v>
      </c>
      <c r="AD152" s="61">
        <v>4099984939</v>
      </c>
      <c r="AE152" s="61">
        <v>3718987597</v>
      </c>
      <c r="AF152" s="62">
        <f t="shared" ref="AF152:AF183" si="6">SUM(AE152/AB152*100)</f>
        <v>252.13475233898305</v>
      </c>
      <c r="AG152" s="61">
        <v>1961111789</v>
      </c>
      <c r="AH152" s="61">
        <v>0</v>
      </c>
      <c r="AI152" s="61">
        <v>0</v>
      </c>
      <c r="AJ152" s="61">
        <v>0</v>
      </c>
      <c r="AK152" s="61">
        <v>0</v>
      </c>
      <c r="AL152" s="61">
        <v>0</v>
      </c>
      <c r="AM152" s="61">
        <v>0</v>
      </c>
      <c r="AN152" s="61">
        <v>0</v>
      </c>
      <c r="AO152" s="61">
        <v>0</v>
      </c>
      <c r="AP152" s="61">
        <v>1757875808</v>
      </c>
      <c r="AQ152" s="61">
        <v>0</v>
      </c>
      <c r="AR152" s="61">
        <v>0</v>
      </c>
      <c r="AS152" s="56" t="s">
        <v>669</v>
      </c>
    </row>
    <row r="153" spans="1:45" customFormat="1" ht="52" hidden="1" x14ac:dyDescent="0.35">
      <c r="A153" s="58">
        <v>143</v>
      </c>
      <c r="B153" s="56" t="s">
        <v>219</v>
      </c>
      <c r="C153" s="56" t="s">
        <v>285</v>
      </c>
      <c r="D153" s="56" t="s">
        <v>664</v>
      </c>
      <c r="E153" s="56" t="s">
        <v>665</v>
      </c>
      <c r="F153" s="8" t="s">
        <v>666</v>
      </c>
      <c r="G153" s="16">
        <v>2022</v>
      </c>
      <c r="H153" s="56" t="s">
        <v>667</v>
      </c>
      <c r="I153" s="6" t="s">
        <v>668</v>
      </c>
      <c r="J153" s="56" t="s">
        <v>23</v>
      </c>
      <c r="K153" s="58" t="s">
        <v>1770</v>
      </c>
      <c r="L153" s="56" t="s">
        <v>670</v>
      </c>
      <c r="M153" s="58" t="s">
        <v>745</v>
      </c>
      <c r="N153" s="56" t="s">
        <v>746</v>
      </c>
      <c r="O153" s="56" t="s">
        <v>2001</v>
      </c>
      <c r="P153" s="56" t="s">
        <v>2002</v>
      </c>
      <c r="Q153" s="6" t="s">
        <v>2003</v>
      </c>
      <c r="R153" s="56" t="s">
        <v>2004</v>
      </c>
      <c r="S153" s="56" t="s">
        <v>2005</v>
      </c>
      <c r="T153" s="56" t="s">
        <v>2006</v>
      </c>
      <c r="U153" s="12" t="s">
        <v>2007</v>
      </c>
      <c r="V153" s="58" t="s">
        <v>33</v>
      </c>
      <c r="W153" s="58">
        <v>500</v>
      </c>
      <c r="X153" s="58" t="s">
        <v>2139</v>
      </c>
      <c r="Y153" s="68">
        <v>113</v>
      </c>
      <c r="Z153" s="58">
        <v>0</v>
      </c>
      <c r="AA153" s="58">
        <v>0</v>
      </c>
      <c r="AB153" s="61">
        <v>500000000</v>
      </c>
      <c r="AC153" s="61">
        <v>31671400</v>
      </c>
      <c r="AD153" s="61">
        <v>0</v>
      </c>
      <c r="AE153" s="76">
        <v>0</v>
      </c>
      <c r="AF153" s="62">
        <f t="shared" si="6"/>
        <v>0</v>
      </c>
      <c r="AG153" s="61">
        <v>0</v>
      </c>
      <c r="AH153" s="61">
        <v>0</v>
      </c>
      <c r="AI153" s="61">
        <v>0</v>
      </c>
      <c r="AJ153" s="61">
        <v>0</v>
      </c>
      <c r="AK153" s="61">
        <v>0</v>
      </c>
      <c r="AL153" s="61">
        <v>0</v>
      </c>
      <c r="AM153" s="61">
        <v>0</v>
      </c>
      <c r="AN153" s="61">
        <v>0</v>
      </c>
      <c r="AO153" s="61">
        <v>0</v>
      </c>
      <c r="AP153" s="61">
        <v>0</v>
      </c>
      <c r="AQ153" s="61">
        <v>0</v>
      </c>
      <c r="AR153" s="61">
        <v>0</v>
      </c>
      <c r="AS153" s="56" t="s">
        <v>669</v>
      </c>
    </row>
    <row r="154" spans="1:45" customFormat="1" ht="51" hidden="1" customHeight="1" x14ac:dyDescent="0.35">
      <c r="A154" s="58">
        <v>144</v>
      </c>
      <c r="B154" s="56" t="s">
        <v>219</v>
      </c>
      <c r="C154" s="56" t="s">
        <v>285</v>
      </c>
      <c r="D154" s="56" t="s">
        <v>771</v>
      </c>
      <c r="E154" s="56" t="s">
        <v>772</v>
      </c>
      <c r="F154" s="8" t="s">
        <v>773</v>
      </c>
      <c r="G154" s="16">
        <v>2022</v>
      </c>
      <c r="H154" s="32" t="s">
        <v>774</v>
      </c>
      <c r="I154" s="6" t="s">
        <v>775</v>
      </c>
      <c r="J154" s="56" t="s">
        <v>23</v>
      </c>
      <c r="K154" s="59" t="s">
        <v>776</v>
      </c>
      <c r="L154" s="56" t="s">
        <v>2072</v>
      </c>
      <c r="M154" s="58" t="s">
        <v>777</v>
      </c>
      <c r="N154" s="56" t="s">
        <v>778</v>
      </c>
      <c r="O154" s="56">
        <v>4103051</v>
      </c>
      <c r="P154" s="56" t="s">
        <v>779</v>
      </c>
      <c r="Q154" s="6" t="s">
        <v>780</v>
      </c>
      <c r="R154" s="56" t="s">
        <v>781</v>
      </c>
      <c r="S154" s="56">
        <v>410305100</v>
      </c>
      <c r="T154" s="56" t="s">
        <v>782</v>
      </c>
      <c r="U154" s="9" t="s">
        <v>783</v>
      </c>
      <c r="V154" s="58" t="s">
        <v>33</v>
      </c>
      <c r="W154" s="58">
        <v>6000</v>
      </c>
      <c r="X154" s="58" t="s">
        <v>2139</v>
      </c>
      <c r="Y154" s="68">
        <v>248</v>
      </c>
      <c r="Z154" s="58">
        <v>248</v>
      </c>
      <c r="AA154" s="58">
        <v>100</v>
      </c>
      <c r="AB154" s="61">
        <v>323480000</v>
      </c>
      <c r="AC154" s="61">
        <v>653523137</v>
      </c>
      <c r="AD154" s="61">
        <v>279922883</v>
      </c>
      <c r="AE154" s="61">
        <v>129675985</v>
      </c>
      <c r="AF154" s="62">
        <f t="shared" si="6"/>
        <v>40.087790589835535</v>
      </c>
      <c r="AG154" s="61">
        <v>129675985</v>
      </c>
      <c r="AH154" s="61">
        <v>0</v>
      </c>
      <c r="AI154" s="61">
        <v>0</v>
      </c>
      <c r="AJ154" s="61">
        <v>0</v>
      </c>
      <c r="AK154" s="61">
        <v>0</v>
      </c>
      <c r="AL154" s="61">
        <v>0</v>
      </c>
      <c r="AM154" s="61">
        <v>0</v>
      </c>
      <c r="AN154" s="61">
        <v>0</v>
      </c>
      <c r="AO154" s="61">
        <v>0</v>
      </c>
      <c r="AP154" s="61">
        <v>0</v>
      </c>
      <c r="AQ154" s="61">
        <v>0</v>
      </c>
      <c r="AR154" s="61">
        <v>0</v>
      </c>
      <c r="AS154" s="56" t="s">
        <v>669</v>
      </c>
    </row>
    <row r="155" spans="1:45" customFormat="1" ht="51" hidden="1" customHeight="1" x14ac:dyDescent="0.35">
      <c r="A155" s="58">
        <v>145</v>
      </c>
      <c r="B155" s="56" t="s">
        <v>219</v>
      </c>
      <c r="C155" s="56" t="s">
        <v>285</v>
      </c>
      <c r="D155" s="56" t="s">
        <v>771</v>
      </c>
      <c r="E155" s="56" t="s">
        <v>772</v>
      </c>
      <c r="F155" s="8" t="s">
        <v>773</v>
      </c>
      <c r="G155" s="16">
        <v>2022</v>
      </c>
      <c r="H155" s="32" t="s">
        <v>774</v>
      </c>
      <c r="I155" s="6" t="s">
        <v>775</v>
      </c>
      <c r="J155" s="56" t="s">
        <v>23</v>
      </c>
      <c r="K155" s="59" t="s">
        <v>1770</v>
      </c>
      <c r="L155" s="56" t="s">
        <v>670</v>
      </c>
      <c r="M155" s="59" t="s">
        <v>705</v>
      </c>
      <c r="N155" s="12" t="s">
        <v>706</v>
      </c>
      <c r="O155" s="59" t="s">
        <v>2107</v>
      </c>
      <c r="P155" s="59" t="s">
        <v>2108</v>
      </c>
      <c r="Q155" s="59" t="s">
        <v>2109</v>
      </c>
      <c r="R155" s="59" t="s">
        <v>2110</v>
      </c>
      <c r="S155" s="59" t="s">
        <v>2111</v>
      </c>
      <c r="T155" s="12" t="s">
        <v>2112</v>
      </c>
      <c r="U155" s="12" t="s">
        <v>2113</v>
      </c>
      <c r="V155" s="58" t="s">
        <v>33</v>
      </c>
      <c r="W155" s="58">
        <v>3</v>
      </c>
      <c r="X155" s="58" t="s">
        <v>2139</v>
      </c>
      <c r="Y155" s="68">
        <v>1.5</v>
      </c>
      <c r="Z155" s="58">
        <v>1.5</v>
      </c>
      <c r="AA155" s="58">
        <v>100</v>
      </c>
      <c r="AB155" s="61">
        <v>500000000</v>
      </c>
      <c r="AC155" s="61">
        <v>699876800</v>
      </c>
      <c r="AD155" s="61">
        <v>699876800</v>
      </c>
      <c r="AE155" s="76">
        <v>383042600</v>
      </c>
      <c r="AF155" s="62">
        <f t="shared" si="6"/>
        <v>76.608519999999999</v>
      </c>
      <c r="AG155" s="61">
        <v>383042600</v>
      </c>
      <c r="AH155" s="61">
        <v>0</v>
      </c>
      <c r="AI155" s="61">
        <v>0</v>
      </c>
      <c r="AJ155" s="61">
        <v>0</v>
      </c>
      <c r="AK155" s="61">
        <v>0</v>
      </c>
      <c r="AL155" s="61">
        <v>0</v>
      </c>
      <c r="AM155" s="61">
        <v>0</v>
      </c>
      <c r="AN155" s="61">
        <v>0</v>
      </c>
      <c r="AO155" s="61">
        <v>0</v>
      </c>
      <c r="AP155" s="61">
        <v>0</v>
      </c>
      <c r="AQ155" s="61">
        <v>0</v>
      </c>
      <c r="AR155" s="61">
        <v>0</v>
      </c>
      <c r="AS155" s="56" t="s">
        <v>669</v>
      </c>
    </row>
    <row r="156" spans="1:45" customFormat="1" ht="51" hidden="1" customHeight="1" x14ac:dyDescent="0.35">
      <c r="A156" s="58">
        <v>146</v>
      </c>
      <c r="B156" s="56" t="s">
        <v>219</v>
      </c>
      <c r="C156" s="56" t="s">
        <v>285</v>
      </c>
      <c r="D156" s="56" t="s">
        <v>771</v>
      </c>
      <c r="E156" s="56" t="s">
        <v>772</v>
      </c>
      <c r="F156" s="8" t="s">
        <v>773</v>
      </c>
      <c r="G156" s="16">
        <v>2022</v>
      </c>
      <c r="H156" s="32" t="s">
        <v>774</v>
      </c>
      <c r="I156" s="6" t="s">
        <v>775</v>
      </c>
      <c r="J156" s="56" t="s">
        <v>23</v>
      </c>
      <c r="K156" s="59" t="s">
        <v>784</v>
      </c>
      <c r="L156" s="6" t="s">
        <v>25</v>
      </c>
      <c r="M156" s="58" t="s">
        <v>26</v>
      </c>
      <c r="N156" s="56" t="s">
        <v>1944</v>
      </c>
      <c r="O156" s="12">
        <v>2201061</v>
      </c>
      <c r="P156" s="56" t="s">
        <v>785</v>
      </c>
      <c r="Q156" s="6" t="s">
        <v>786</v>
      </c>
      <c r="R156" s="56" t="s">
        <v>787</v>
      </c>
      <c r="S156" s="56">
        <v>220106100</v>
      </c>
      <c r="T156" s="56" t="s">
        <v>788</v>
      </c>
      <c r="U156" s="9" t="s">
        <v>789</v>
      </c>
      <c r="V156" s="58" t="s">
        <v>33</v>
      </c>
      <c r="W156" s="58">
        <v>150</v>
      </c>
      <c r="X156" s="58" t="s">
        <v>2139</v>
      </c>
      <c r="Y156" s="68">
        <v>50</v>
      </c>
      <c r="Z156" s="58">
        <v>50</v>
      </c>
      <c r="AA156" s="58">
        <v>100</v>
      </c>
      <c r="AB156" s="61">
        <v>323480000</v>
      </c>
      <c r="AC156" s="61">
        <v>830373428</v>
      </c>
      <c r="AD156" s="61">
        <v>498388692</v>
      </c>
      <c r="AE156" s="61">
        <v>222932459</v>
      </c>
      <c r="AF156" s="62">
        <f t="shared" si="6"/>
        <v>68.916921911710148</v>
      </c>
      <c r="AG156" s="61">
        <v>222932459</v>
      </c>
      <c r="AH156" s="61">
        <v>0</v>
      </c>
      <c r="AI156" s="61">
        <v>0</v>
      </c>
      <c r="AJ156" s="61">
        <v>0</v>
      </c>
      <c r="AK156" s="61">
        <v>0</v>
      </c>
      <c r="AL156" s="61">
        <v>0</v>
      </c>
      <c r="AM156" s="61">
        <v>0</v>
      </c>
      <c r="AN156" s="61">
        <v>0</v>
      </c>
      <c r="AO156" s="61">
        <v>0</v>
      </c>
      <c r="AP156" s="61">
        <v>0</v>
      </c>
      <c r="AQ156" s="61">
        <v>0</v>
      </c>
      <c r="AR156" s="61">
        <v>0</v>
      </c>
      <c r="AS156" s="56" t="s">
        <v>669</v>
      </c>
    </row>
    <row r="157" spans="1:45" customFormat="1" ht="65" hidden="1" x14ac:dyDescent="0.35">
      <c r="A157" s="58">
        <v>147</v>
      </c>
      <c r="B157" s="56" t="s">
        <v>219</v>
      </c>
      <c r="C157" s="56" t="s">
        <v>285</v>
      </c>
      <c r="D157" s="56" t="s">
        <v>771</v>
      </c>
      <c r="E157" s="56" t="s">
        <v>772</v>
      </c>
      <c r="F157" s="8" t="s">
        <v>773</v>
      </c>
      <c r="G157" s="16">
        <v>2022</v>
      </c>
      <c r="H157" s="32" t="s">
        <v>774</v>
      </c>
      <c r="I157" s="6" t="s">
        <v>775</v>
      </c>
      <c r="J157" s="56" t="s">
        <v>23</v>
      </c>
      <c r="K157" s="58">
        <v>17</v>
      </c>
      <c r="L157" s="56" t="s">
        <v>670</v>
      </c>
      <c r="M157" s="58" t="s">
        <v>723</v>
      </c>
      <c r="N157" s="56" t="s">
        <v>724</v>
      </c>
      <c r="O157" s="12" t="s">
        <v>790</v>
      </c>
      <c r="P157" s="12" t="s">
        <v>791</v>
      </c>
      <c r="Q157" s="13" t="s">
        <v>792</v>
      </c>
      <c r="R157" s="12" t="s">
        <v>793</v>
      </c>
      <c r="S157" s="12" t="s">
        <v>794</v>
      </c>
      <c r="T157" s="12" t="s">
        <v>791</v>
      </c>
      <c r="U157" s="9" t="s">
        <v>795</v>
      </c>
      <c r="V157" s="58" t="s">
        <v>33</v>
      </c>
      <c r="W157" s="58">
        <v>0</v>
      </c>
      <c r="X157" s="58" t="s">
        <v>2139</v>
      </c>
      <c r="Y157" s="68">
        <v>0.17</v>
      </c>
      <c r="Z157" s="58">
        <v>1</v>
      </c>
      <c r="AA157" s="84">
        <v>588.23529411764696</v>
      </c>
      <c r="AB157" s="61">
        <v>223480000</v>
      </c>
      <c r="AC157" s="61">
        <v>0</v>
      </c>
      <c r="AD157" s="61">
        <v>0</v>
      </c>
      <c r="AE157" s="76">
        <v>121517477</v>
      </c>
      <c r="AF157" s="62">
        <f t="shared" si="6"/>
        <v>54.375101575085019</v>
      </c>
      <c r="AG157" s="61">
        <v>121517477</v>
      </c>
      <c r="AH157" s="61">
        <v>0</v>
      </c>
      <c r="AI157" s="61">
        <v>0</v>
      </c>
      <c r="AJ157" s="61">
        <v>0</v>
      </c>
      <c r="AK157" s="61">
        <v>0</v>
      </c>
      <c r="AL157" s="61">
        <v>0</v>
      </c>
      <c r="AM157" s="61">
        <v>0</v>
      </c>
      <c r="AN157" s="61">
        <v>0</v>
      </c>
      <c r="AO157" s="61">
        <v>0</v>
      </c>
      <c r="AP157" s="61">
        <v>0</v>
      </c>
      <c r="AQ157" s="61">
        <v>0</v>
      </c>
      <c r="AR157" s="61">
        <v>0</v>
      </c>
      <c r="AS157" s="56" t="s">
        <v>669</v>
      </c>
    </row>
    <row r="158" spans="1:45" customFormat="1" ht="51" hidden="1" customHeight="1" x14ac:dyDescent="0.35">
      <c r="A158" s="58">
        <v>148</v>
      </c>
      <c r="B158" s="56" t="s">
        <v>219</v>
      </c>
      <c r="C158" s="56" t="s">
        <v>285</v>
      </c>
      <c r="D158" s="56" t="s">
        <v>771</v>
      </c>
      <c r="E158" s="56" t="s">
        <v>772</v>
      </c>
      <c r="F158" s="8" t="s">
        <v>773</v>
      </c>
      <c r="G158" s="16">
        <v>2022</v>
      </c>
      <c r="H158" s="32" t="s">
        <v>774</v>
      </c>
      <c r="I158" s="6" t="s">
        <v>775</v>
      </c>
      <c r="J158" s="56" t="s">
        <v>23</v>
      </c>
      <c r="K158" s="59" t="s">
        <v>776</v>
      </c>
      <c r="L158" s="56" t="s">
        <v>2072</v>
      </c>
      <c r="M158" s="58">
        <v>4103</v>
      </c>
      <c r="N158" s="56" t="s">
        <v>778</v>
      </c>
      <c r="O158" s="56">
        <v>4103060</v>
      </c>
      <c r="P158" s="56" t="s">
        <v>796</v>
      </c>
      <c r="Q158" s="6" t="s">
        <v>797</v>
      </c>
      <c r="R158" s="56" t="s">
        <v>492</v>
      </c>
      <c r="S158" s="56">
        <v>410306000</v>
      </c>
      <c r="T158" s="56" t="s">
        <v>798</v>
      </c>
      <c r="U158" s="9" t="s">
        <v>799</v>
      </c>
      <c r="V158" s="58" t="s">
        <v>33</v>
      </c>
      <c r="W158" s="58">
        <v>2</v>
      </c>
      <c r="X158" s="58" t="s">
        <v>2139</v>
      </c>
      <c r="Y158" s="68">
        <v>0.64</v>
      </c>
      <c r="Z158" s="58">
        <v>0.35</v>
      </c>
      <c r="AA158" s="84">
        <v>54.6875</v>
      </c>
      <c r="AB158" s="61">
        <v>105870000</v>
      </c>
      <c r="AC158" s="61">
        <v>3800000</v>
      </c>
      <c r="AD158" s="61">
        <v>3800000</v>
      </c>
      <c r="AE158" s="61">
        <v>3800000</v>
      </c>
      <c r="AF158" s="62">
        <f t="shared" si="6"/>
        <v>3.5893076414470579</v>
      </c>
      <c r="AG158" s="61">
        <v>3800000</v>
      </c>
      <c r="AH158" s="61">
        <v>0</v>
      </c>
      <c r="AI158" s="61">
        <v>0</v>
      </c>
      <c r="AJ158" s="61">
        <v>0</v>
      </c>
      <c r="AK158" s="61">
        <v>0</v>
      </c>
      <c r="AL158" s="61">
        <v>0</v>
      </c>
      <c r="AM158" s="61">
        <v>0</v>
      </c>
      <c r="AN158" s="61">
        <v>0</v>
      </c>
      <c r="AO158" s="61">
        <v>0</v>
      </c>
      <c r="AP158" s="61">
        <v>0</v>
      </c>
      <c r="AQ158" s="61">
        <v>0</v>
      </c>
      <c r="AR158" s="61">
        <v>0</v>
      </c>
      <c r="AS158" s="56" t="s">
        <v>669</v>
      </c>
    </row>
    <row r="159" spans="1:45" customFormat="1" ht="51" hidden="1" customHeight="1" x14ac:dyDescent="0.35">
      <c r="A159" s="58">
        <v>149</v>
      </c>
      <c r="B159" s="56" t="s">
        <v>219</v>
      </c>
      <c r="C159" s="56" t="s">
        <v>285</v>
      </c>
      <c r="D159" s="56" t="s">
        <v>771</v>
      </c>
      <c r="E159" s="56" t="s">
        <v>772</v>
      </c>
      <c r="F159" s="8" t="s">
        <v>773</v>
      </c>
      <c r="G159" s="16">
        <v>2022</v>
      </c>
      <c r="H159" s="32" t="s">
        <v>774</v>
      </c>
      <c r="I159" s="6" t="s">
        <v>775</v>
      </c>
      <c r="J159" s="56" t="s">
        <v>23</v>
      </c>
      <c r="K159" s="59" t="s">
        <v>760</v>
      </c>
      <c r="L159" s="56" t="s">
        <v>761</v>
      </c>
      <c r="M159" s="58">
        <v>4599</v>
      </c>
      <c r="N159" s="56" t="s">
        <v>800</v>
      </c>
      <c r="O159" s="56">
        <v>4599032</v>
      </c>
      <c r="P159" s="56" t="s">
        <v>801</v>
      </c>
      <c r="Q159" s="6" t="s">
        <v>802</v>
      </c>
      <c r="R159" s="56" t="s">
        <v>492</v>
      </c>
      <c r="S159" s="56">
        <v>459903200</v>
      </c>
      <c r="T159" s="56" t="s">
        <v>803</v>
      </c>
      <c r="U159" s="9" t="s">
        <v>2115</v>
      </c>
      <c r="V159" s="58" t="s">
        <v>33</v>
      </c>
      <c r="W159" s="58">
        <v>1</v>
      </c>
      <c r="X159" s="58" t="s">
        <v>2139</v>
      </c>
      <c r="Y159" s="68">
        <v>0.28999999999999998</v>
      </c>
      <c r="Z159" s="58">
        <v>0.1</v>
      </c>
      <c r="AA159" s="84">
        <v>34.482758620689658</v>
      </c>
      <c r="AB159" s="61">
        <v>65870000</v>
      </c>
      <c r="AC159" s="61">
        <v>0</v>
      </c>
      <c r="AD159" s="61">
        <v>15600023.683011994</v>
      </c>
      <c r="AE159" s="61">
        <v>15600000</v>
      </c>
      <c r="AF159" s="62">
        <f t="shared" si="6"/>
        <v>23.683011993320179</v>
      </c>
      <c r="AG159" s="61">
        <v>15600000</v>
      </c>
      <c r="AH159" s="61">
        <v>0</v>
      </c>
      <c r="AI159" s="61">
        <v>0</v>
      </c>
      <c r="AJ159" s="61">
        <v>0</v>
      </c>
      <c r="AK159" s="61">
        <v>0</v>
      </c>
      <c r="AL159" s="61">
        <v>0</v>
      </c>
      <c r="AM159" s="61">
        <v>0</v>
      </c>
      <c r="AN159" s="61">
        <v>0</v>
      </c>
      <c r="AO159" s="61">
        <v>0</v>
      </c>
      <c r="AP159" s="61">
        <v>0</v>
      </c>
      <c r="AQ159" s="61">
        <v>0</v>
      </c>
      <c r="AR159" s="61">
        <v>0</v>
      </c>
      <c r="AS159" s="56" t="s">
        <v>669</v>
      </c>
    </row>
    <row r="160" spans="1:45" customFormat="1" ht="51" hidden="1" customHeight="1" x14ac:dyDescent="0.35">
      <c r="A160" s="58">
        <v>150</v>
      </c>
      <c r="B160" s="56" t="s">
        <v>219</v>
      </c>
      <c r="C160" s="56" t="s">
        <v>285</v>
      </c>
      <c r="D160" s="56" t="s">
        <v>771</v>
      </c>
      <c r="E160" s="56" t="s">
        <v>772</v>
      </c>
      <c r="F160" s="8" t="s">
        <v>773</v>
      </c>
      <c r="G160" s="16">
        <v>2022</v>
      </c>
      <c r="H160" s="32" t="s">
        <v>774</v>
      </c>
      <c r="I160" s="6" t="s">
        <v>775</v>
      </c>
      <c r="J160" s="56" t="s">
        <v>23</v>
      </c>
      <c r="K160" s="59" t="s">
        <v>776</v>
      </c>
      <c r="L160" s="56" t="s">
        <v>2072</v>
      </c>
      <c r="M160" s="59" t="s">
        <v>777</v>
      </c>
      <c r="N160" s="12" t="s">
        <v>804</v>
      </c>
      <c r="O160" s="12" t="s">
        <v>805</v>
      </c>
      <c r="P160" s="12" t="s">
        <v>806</v>
      </c>
      <c r="Q160" s="13" t="s">
        <v>807</v>
      </c>
      <c r="R160" s="12" t="s">
        <v>808</v>
      </c>
      <c r="S160" s="12" t="s">
        <v>809</v>
      </c>
      <c r="T160" s="12" t="s">
        <v>810</v>
      </c>
      <c r="U160" s="9" t="s">
        <v>1947</v>
      </c>
      <c r="V160" s="58" t="s">
        <v>33</v>
      </c>
      <c r="W160" s="58">
        <v>0</v>
      </c>
      <c r="X160" s="58" t="s">
        <v>2139</v>
      </c>
      <c r="Y160" s="68">
        <v>100</v>
      </c>
      <c r="Z160" s="58">
        <v>100</v>
      </c>
      <c r="AA160" s="58">
        <v>100</v>
      </c>
      <c r="AB160" s="61">
        <v>2000000000</v>
      </c>
      <c r="AC160" s="61">
        <v>366538936</v>
      </c>
      <c r="AD160" s="61">
        <v>337138900</v>
      </c>
      <c r="AE160" s="61">
        <v>231903700</v>
      </c>
      <c r="AF160" s="62">
        <f t="shared" si="6"/>
        <v>11.595184999999999</v>
      </c>
      <c r="AG160" s="61">
        <v>231903700</v>
      </c>
      <c r="AH160" s="61">
        <v>0</v>
      </c>
      <c r="AI160" s="61">
        <v>0</v>
      </c>
      <c r="AJ160" s="61">
        <v>0</v>
      </c>
      <c r="AK160" s="61">
        <v>0</v>
      </c>
      <c r="AL160" s="61">
        <v>0</v>
      </c>
      <c r="AM160" s="61">
        <v>0</v>
      </c>
      <c r="AN160" s="61">
        <v>0</v>
      </c>
      <c r="AO160" s="61">
        <v>0</v>
      </c>
      <c r="AP160" s="61">
        <v>0</v>
      </c>
      <c r="AQ160" s="61">
        <v>0</v>
      </c>
      <c r="AR160" s="61">
        <v>0</v>
      </c>
      <c r="AS160" s="56" t="s">
        <v>669</v>
      </c>
    </row>
    <row r="161" spans="1:45" customFormat="1" ht="51" hidden="1" customHeight="1" x14ac:dyDescent="0.35">
      <c r="A161" s="58">
        <v>151</v>
      </c>
      <c r="B161" s="56" t="s">
        <v>219</v>
      </c>
      <c r="C161" s="56" t="s">
        <v>285</v>
      </c>
      <c r="D161" s="56" t="s">
        <v>771</v>
      </c>
      <c r="E161" s="56" t="s">
        <v>772</v>
      </c>
      <c r="F161" s="58" t="s">
        <v>773</v>
      </c>
      <c r="G161" s="58">
        <v>2022</v>
      </c>
      <c r="H161" s="56" t="s">
        <v>774</v>
      </c>
      <c r="I161" s="6" t="s">
        <v>775</v>
      </c>
      <c r="J161" s="56" t="s">
        <v>23</v>
      </c>
      <c r="K161" s="58">
        <v>17</v>
      </c>
      <c r="L161" s="56" t="s">
        <v>670</v>
      </c>
      <c r="M161" s="59" t="s">
        <v>671</v>
      </c>
      <c r="N161" s="12" t="s">
        <v>672</v>
      </c>
      <c r="O161" s="12">
        <v>1702032</v>
      </c>
      <c r="P161" s="12" t="s">
        <v>811</v>
      </c>
      <c r="Q161" s="13" t="s">
        <v>812</v>
      </c>
      <c r="R161" s="12" t="s">
        <v>813</v>
      </c>
      <c r="S161" s="12" t="s">
        <v>814</v>
      </c>
      <c r="T161" s="12" t="s">
        <v>815</v>
      </c>
      <c r="U161" s="9" t="s">
        <v>2008</v>
      </c>
      <c r="V161" s="58" t="s">
        <v>744</v>
      </c>
      <c r="W161" s="58">
        <v>0</v>
      </c>
      <c r="X161" s="58" t="s">
        <v>2139</v>
      </c>
      <c r="Y161" s="68">
        <v>0.37</v>
      </c>
      <c r="Z161" s="58">
        <v>0.15</v>
      </c>
      <c r="AA161" s="84">
        <v>40.54054054054054</v>
      </c>
      <c r="AB161" s="61">
        <v>400000000</v>
      </c>
      <c r="AC161" s="61">
        <v>31200000</v>
      </c>
      <c r="AD161" s="61">
        <v>31200000</v>
      </c>
      <c r="AE161" s="61">
        <v>31200000</v>
      </c>
      <c r="AF161" s="62">
        <f t="shared" si="6"/>
        <v>7.8</v>
      </c>
      <c r="AG161" s="61">
        <v>31200000</v>
      </c>
      <c r="AH161" s="61">
        <v>0</v>
      </c>
      <c r="AI161" s="61">
        <v>0</v>
      </c>
      <c r="AJ161" s="61">
        <v>0</v>
      </c>
      <c r="AK161" s="61">
        <v>0</v>
      </c>
      <c r="AL161" s="61">
        <v>0</v>
      </c>
      <c r="AM161" s="61">
        <v>0</v>
      </c>
      <c r="AN161" s="61">
        <v>0</v>
      </c>
      <c r="AO161" s="61">
        <v>0</v>
      </c>
      <c r="AP161" s="61">
        <v>0</v>
      </c>
      <c r="AQ161" s="61">
        <v>0</v>
      </c>
      <c r="AR161" s="61">
        <v>0</v>
      </c>
      <c r="AS161" s="56" t="s">
        <v>669</v>
      </c>
    </row>
    <row r="162" spans="1:45" customFormat="1" ht="51" hidden="1" customHeight="1" x14ac:dyDescent="0.35">
      <c r="A162" s="58">
        <v>152</v>
      </c>
      <c r="B162" s="56" t="s">
        <v>219</v>
      </c>
      <c r="C162" s="56" t="s">
        <v>285</v>
      </c>
      <c r="D162" s="56" t="s">
        <v>771</v>
      </c>
      <c r="E162" s="56" t="s">
        <v>772</v>
      </c>
      <c r="F162" s="58" t="s">
        <v>773</v>
      </c>
      <c r="G162" s="58">
        <v>2022</v>
      </c>
      <c r="H162" s="56" t="s">
        <v>774</v>
      </c>
      <c r="I162" s="6" t="s">
        <v>775</v>
      </c>
      <c r="J162" s="56" t="s">
        <v>23</v>
      </c>
      <c r="K162" s="58">
        <v>17</v>
      </c>
      <c r="L162" s="56" t="s">
        <v>670</v>
      </c>
      <c r="M162" s="59" t="s">
        <v>723</v>
      </c>
      <c r="N162" s="12" t="s">
        <v>724</v>
      </c>
      <c r="O162" s="12" t="s">
        <v>816</v>
      </c>
      <c r="P162" s="12" t="s">
        <v>817</v>
      </c>
      <c r="Q162" s="13" t="s">
        <v>818</v>
      </c>
      <c r="R162" s="12" t="s">
        <v>819</v>
      </c>
      <c r="S162" s="12" t="s">
        <v>820</v>
      </c>
      <c r="T162" s="12" t="s">
        <v>817</v>
      </c>
      <c r="U162" s="9" t="s">
        <v>821</v>
      </c>
      <c r="V162" s="58" t="s">
        <v>744</v>
      </c>
      <c r="W162" s="58">
        <v>0</v>
      </c>
      <c r="X162" s="58" t="s">
        <v>2139</v>
      </c>
      <c r="Y162" s="68">
        <v>3</v>
      </c>
      <c r="Z162" s="58">
        <v>0</v>
      </c>
      <c r="AA162" s="58">
        <v>0</v>
      </c>
      <c r="AB162" s="61">
        <v>400000000</v>
      </c>
      <c r="AC162" s="61">
        <v>0</v>
      </c>
      <c r="AD162" s="61">
        <v>0</v>
      </c>
      <c r="AE162" s="76">
        <v>0</v>
      </c>
      <c r="AF162" s="62">
        <f t="shared" si="6"/>
        <v>0</v>
      </c>
      <c r="AG162" s="61">
        <v>0</v>
      </c>
      <c r="AH162" s="61">
        <v>0</v>
      </c>
      <c r="AI162" s="61">
        <v>0</v>
      </c>
      <c r="AJ162" s="61">
        <v>0</v>
      </c>
      <c r="AK162" s="61">
        <v>0</v>
      </c>
      <c r="AL162" s="61">
        <v>0</v>
      </c>
      <c r="AM162" s="61">
        <v>0</v>
      </c>
      <c r="AN162" s="61">
        <v>0</v>
      </c>
      <c r="AO162" s="61">
        <v>0</v>
      </c>
      <c r="AP162" s="61">
        <v>0</v>
      </c>
      <c r="AQ162" s="61">
        <v>0</v>
      </c>
      <c r="AR162" s="61">
        <v>0</v>
      </c>
      <c r="AS162" s="56" t="s">
        <v>669</v>
      </c>
    </row>
    <row r="163" spans="1:45" customFormat="1" ht="114.75" hidden="1" customHeight="1" x14ac:dyDescent="0.35">
      <c r="A163" s="58">
        <v>153</v>
      </c>
      <c r="B163" s="56" t="s">
        <v>219</v>
      </c>
      <c r="C163" s="56" t="s">
        <v>285</v>
      </c>
      <c r="D163" s="56" t="s">
        <v>822</v>
      </c>
      <c r="E163" s="56" t="s">
        <v>823</v>
      </c>
      <c r="F163" s="58" t="s">
        <v>824</v>
      </c>
      <c r="G163" s="16">
        <v>2019</v>
      </c>
      <c r="H163" s="56" t="s">
        <v>825</v>
      </c>
      <c r="I163" s="6" t="s">
        <v>826</v>
      </c>
      <c r="J163" s="56" t="s">
        <v>23</v>
      </c>
      <c r="K163" s="58">
        <v>32</v>
      </c>
      <c r="L163" s="56" t="s">
        <v>827</v>
      </c>
      <c r="M163" s="58" t="s">
        <v>828</v>
      </c>
      <c r="N163" s="56" t="s">
        <v>829</v>
      </c>
      <c r="O163" s="56" t="s">
        <v>830</v>
      </c>
      <c r="P163" s="56" t="s">
        <v>831</v>
      </c>
      <c r="Q163" s="6" t="s">
        <v>832</v>
      </c>
      <c r="R163" s="56" t="s">
        <v>833</v>
      </c>
      <c r="S163" s="56" t="s">
        <v>834</v>
      </c>
      <c r="T163" s="56" t="s">
        <v>835</v>
      </c>
      <c r="U163" s="9" t="s">
        <v>836</v>
      </c>
      <c r="V163" s="58" t="s">
        <v>33</v>
      </c>
      <c r="W163" s="58">
        <v>240</v>
      </c>
      <c r="X163" s="58" t="s">
        <v>2139</v>
      </c>
      <c r="Y163" s="68">
        <v>41</v>
      </c>
      <c r="Z163" s="58">
        <v>218</v>
      </c>
      <c r="AA163" s="84">
        <v>531.70731707317077</v>
      </c>
      <c r="AB163" s="61">
        <v>1006276258.3556666</v>
      </c>
      <c r="AC163" s="61">
        <v>4999928944</v>
      </c>
      <c r="AD163" s="61">
        <v>2569560691</v>
      </c>
      <c r="AE163" s="61">
        <v>2420224000</v>
      </c>
      <c r="AF163" s="62">
        <f t="shared" si="6"/>
        <v>240.51287903332167</v>
      </c>
      <c r="AG163" s="61">
        <v>0</v>
      </c>
      <c r="AH163" s="61">
        <v>0</v>
      </c>
      <c r="AI163" s="61">
        <v>0</v>
      </c>
      <c r="AJ163" s="61">
        <v>0</v>
      </c>
      <c r="AK163" s="61">
        <v>0</v>
      </c>
      <c r="AL163" s="61">
        <v>0</v>
      </c>
      <c r="AM163" s="61">
        <v>2420224000</v>
      </c>
      <c r="AN163" s="61">
        <v>0</v>
      </c>
      <c r="AO163" s="61">
        <v>0</v>
      </c>
      <c r="AP163" s="61">
        <v>0</v>
      </c>
      <c r="AQ163" s="61">
        <v>0</v>
      </c>
      <c r="AR163" s="61">
        <v>0</v>
      </c>
      <c r="AS163" s="56" t="s">
        <v>669</v>
      </c>
    </row>
    <row r="164" spans="1:45" customFormat="1" ht="52" hidden="1" x14ac:dyDescent="0.35">
      <c r="A164" s="58">
        <v>154</v>
      </c>
      <c r="B164" s="56" t="s">
        <v>219</v>
      </c>
      <c r="C164" s="56" t="s">
        <v>285</v>
      </c>
      <c r="D164" s="56" t="s">
        <v>822</v>
      </c>
      <c r="E164" s="56" t="s">
        <v>823</v>
      </c>
      <c r="F164" s="58" t="s">
        <v>824</v>
      </c>
      <c r="G164" s="16">
        <v>2019</v>
      </c>
      <c r="H164" s="56" t="s">
        <v>825</v>
      </c>
      <c r="I164" s="6" t="s">
        <v>826</v>
      </c>
      <c r="J164" s="56" t="s">
        <v>23</v>
      </c>
      <c r="K164" s="58">
        <v>32</v>
      </c>
      <c r="L164" s="56" t="s">
        <v>827</v>
      </c>
      <c r="M164" s="59" t="s">
        <v>828</v>
      </c>
      <c r="N164" s="56" t="s">
        <v>829</v>
      </c>
      <c r="O164" s="12" t="s">
        <v>837</v>
      </c>
      <c r="P164" s="12" t="s">
        <v>838</v>
      </c>
      <c r="Q164" s="13" t="s">
        <v>839</v>
      </c>
      <c r="R164" s="12" t="s">
        <v>833</v>
      </c>
      <c r="S164" s="12" t="s">
        <v>840</v>
      </c>
      <c r="T164" s="12" t="s">
        <v>841</v>
      </c>
      <c r="U164" s="9" t="s">
        <v>842</v>
      </c>
      <c r="V164" s="58" t="s">
        <v>33</v>
      </c>
      <c r="W164" s="58">
        <v>0</v>
      </c>
      <c r="X164" s="58" t="s">
        <v>2139</v>
      </c>
      <c r="Y164" s="68">
        <v>30</v>
      </c>
      <c r="Z164" s="58">
        <v>0</v>
      </c>
      <c r="AA164" s="58">
        <v>0</v>
      </c>
      <c r="AB164" s="61">
        <v>375000000</v>
      </c>
      <c r="AC164" s="61">
        <v>0</v>
      </c>
      <c r="AD164" s="61">
        <v>0</v>
      </c>
      <c r="AE164" s="76">
        <v>0</v>
      </c>
      <c r="AF164" s="62">
        <f t="shared" si="6"/>
        <v>0</v>
      </c>
      <c r="AG164" s="61">
        <v>0</v>
      </c>
      <c r="AH164" s="61">
        <v>0</v>
      </c>
      <c r="AI164" s="61">
        <v>0</v>
      </c>
      <c r="AJ164" s="61">
        <v>0</v>
      </c>
      <c r="AK164" s="61">
        <v>0</v>
      </c>
      <c r="AL164" s="61">
        <v>0</v>
      </c>
      <c r="AM164" s="61">
        <v>0</v>
      </c>
      <c r="AN164" s="61">
        <v>0</v>
      </c>
      <c r="AO164" s="61">
        <v>0</v>
      </c>
      <c r="AP164" s="61">
        <v>0</v>
      </c>
      <c r="AQ164" s="61">
        <v>0</v>
      </c>
      <c r="AR164" s="61">
        <v>0</v>
      </c>
      <c r="AS164" s="56" t="s">
        <v>669</v>
      </c>
    </row>
    <row r="165" spans="1:45" customFormat="1" ht="51" hidden="1" customHeight="1" x14ac:dyDescent="0.35">
      <c r="A165" s="58">
        <v>155</v>
      </c>
      <c r="B165" s="56" t="s">
        <v>219</v>
      </c>
      <c r="C165" s="56" t="s">
        <v>285</v>
      </c>
      <c r="D165" s="56" t="s">
        <v>822</v>
      </c>
      <c r="E165" s="56" t="s">
        <v>823</v>
      </c>
      <c r="F165" s="58" t="s">
        <v>824</v>
      </c>
      <c r="G165" s="16">
        <v>2019</v>
      </c>
      <c r="H165" s="56" t="s">
        <v>825</v>
      </c>
      <c r="I165" s="6" t="s">
        <v>826</v>
      </c>
      <c r="J165" s="56" t="s">
        <v>23</v>
      </c>
      <c r="K165" s="58">
        <v>32</v>
      </c>
      <c r="L165" s="56" t="s">
        <v>827</v>
      </c>
      <c r="M165" s="58" t="s">
        <v>843</v>
      </c>
      <c r="N165" s="56" t="s">
        <v>1850</v>
      </c>
      <c r="O165" s="56" t="s">
        <v>844</v>
      </c>
      <c r="P165" s="56" t="s">
        <v>845</v>
      </c>
      <c r="Q165" s="6" t="s">
        <v>846</v>
      </c>
      <c r="R165" s="56" t="s">
        <v>361</v>
      </c>
      <c r="S165" s="56" t="s">
        <v>847</v>
      </c>
      <c r="T165" s="56" t="s">
        <v>848</v>
      </c>
      <c r="U165" s="9" t="s">
        <v>849</v>
      </c>
      <c r="V165" s="58" t="s">
        <v>33</v>
      </c>
      <c r="W165" s="58">
        <v>0</v>
      </c>
      <c r="X165" s="58" t="s">
        <v>2139</v>
      </c>
      <c r="Y165" s="68">
        <v>0.5</v>
      </c>
      <c r="Z165" s="58">
        <v>0.1</v>
      </c>
      <c r="AA165" s="58">
        <v>20</v>
      </c>
      <c r="AB165" s="61">
        <v>250000000</v>
      </c>
      <c r="AC165" s="61">
        <v>123200000</v>
      </c>
      <c r="AD165" s="61">
        <v>123200000</v>
      </c>
      <c r="AE165" s="76">
        <v>123200000</v>
      </c>
      <c r="AF165" s="62">
        <f t="shared" si="6"/>
        <v>49.28</v>
      </c>
      <c r="AG165" s="61">
        <v>123200000</v>
      </c>
      <c r="AH165" s="61">
        <v>0</v>
      </c>
      <c r="AI165" s="61">
        <v>0</v>
      </c>
      <c r="AJ165" s="61">
        <v>0</v>
      </c>
      <c r="AK165" s="61">
        <v>0</v>
      </c>
      <c r="AL165" s="61">
        <v>0</v>
      </c>
      <c r="AM165" s="61">
        <v>0</v>
      </c>
      <c r="AN165" s="61">
        <v>0</v>
      </c>
      <c r="AO165" s="61">
        <v>0</v>
      </c>
      <c r="AP165" s="61">
        <v>0</v>
      </c>
      <c r="AQ165" s="61">
        <v>0</v>
      </c>
      <c r="AR165" s="61">
        <v>0</v>
      </c>
      <c r="AS165" s="56" t="s">
        <v>669</v>
      </c>
    </row>
    <row r="166" spans="1:45" customFormat="1" ht="51" hidden="1" customHeight="1" x14ac:dyDescent="0.35">
      <c r="A166" s="58">
        <v>156</v>
      </c>
      <c r="B166" s="56" t="s">
        <v>219</v>
      </c>
      <c r="C166" s="56" t="s">
        <v>285</v>
      </c>
      <c r="D166" s="56" t="s">
        <v>822</v>
      </c>
      <c r="E166" s="56" t="s">
        <v>823</v>
      </c>
      <c r="F166" s="58" t="s">
        <v>824</v>
      </c>
      <c r="G166" s="16">
        <v>2019</v>
      </c>
      <c r="H166" s="56" t="s">
        <v>825</v>
      </c>
      <c r="I166" s="6" t="s">
        <v>826</v>
      </c>
      <c r="J166" s="56" t="s">
        <v>23</v>
      </c>
      <c r="K166" s="58">
        <v>32</v>
      </c>
      <c r="L166" s="56" t="s">
        <v>827</v>
      </c>
      <c r="M166" s="59" t="s">
        <v>850</v>
      </c>
      <c r="N166" s="12" t="s">
        <v>851</v>
      </c>
      <c r="O166" s="12" t="s">
        <v>852</v>
      </c>
      <c r="P166" s="12" t="s">
        <v>853</v>
      </c>
      <c r="Q166" s="13" t="s">
        <v>854</v>
      </c>
      <c r="R166" s="12" t="s">
        <v>350</v>
      </c>
      <c r="S166" s="12">
        <v>320500600</v>
      </c>
      <c r="T166" s="12" t="s">
        <v>855</v>
      </c>
      <c r="U166" s="56" t="s">
        <v>2009</v>
      </c>
      <c r="V166" s="58" t="s">
        <v>33</v>
      </c>
      <c r="W166" s="58">
        <v>0</v>
      </c>
      <c r="X166" s="58" t="s">
        <v>2139</v>
      </c>
      <c r="Y166" s="58">
        <v>2</v>
      </c>
      <c r="Z166" s="58">
        <v>2</v>
      </c>
      <c r="AA166" s="58">
        <v>100</v>
      </c>
      <c r="AB166" s="61">
        <v>250000000</v>
      </c>
      <c r="AC166" s="61">
        <v>7600000</v>
      </c>
      <c r="AD166" s="61">
        <v>7600000</v>
      </c>
      <c r="AE166" s="61">
        <v>7600000</v>
      </c>
      <c r="AF166" s="62">
        <f t="shared" si="6"/>
        <v>3.04</v>
      </c>
      <c r="AG166" s="61">
        <v>7600000</v>
      </c>
      <c r="AH166" s="61">
        <v>0</v>
      </c>
      <c r="AI166" s="61">
        <v>0</v>
      </c>
      <c r="AJ166" s="61">
        <v>0</v>
      </c>
      <c r="AK166" s="61">
        <v>0</v>
      </c>
      <c r="AL166" s="61">
        <v>0</v>
      </c>
      <c r="AM166" s="61">
        <v>0</v>
      </c>
      <c r="AN166" s="61">
        <v>0</v>
      </c>
      <c r="AO166" s="61">
        <v>0</v>
      </c>
      <c r="AP166" s="61">
        <v>0</v>
      </c>
      <c r="AQ166" s="61">
        <v>0</v>
      </c>
      <c r="AR166" s="61">
        <v>0</v>
      </c>
      <c r="AS166" s="56" t="s">
        <v>669</v>
      </c>
    </row>
    <row r="167" spans="1:45" customFormat="1" ht="51" hidden="1" customHeight="1" x14ac:dyDescent="0.35">
      <c r="A167" s="58">
        <v>157</v>
      </c>
      <c r="B167" s="56" t="s">
        <v>219</v>
      </c>
      <c r="C167" s="56" t="s">
        <v>285</v>
      </c>
      <c r="D167" s="56" t="s">
        <v>822</v>
      </c>
      <c r="E167" s="56" t="s">
        <v>823</v>
      </c>
      <c r="F167" s="58" t="s">
        <v>824</v>
      </c>
      <c r="G167" s="16">
        <v>2019</v>
      </c>
      <c r="H167" s="56" t="s">
        <v>825</v>
      </c>
      <c r="I167" s="6" t="s">
        <v>826</v>
      </c>
      <c r="J167" s="56" t="s">
        <v>23</v>
      </c>
      <c r="K167" s="6" t="s">
        <v>867</v>
      </c>
      <c r="L167" s="6" t="s">
        <v>2099</v>
      </c>
      <c r="M167" s="6" t="s">
        <v>828</v>
      </c>
      <c r="N167" s="6" t="s">
        <v>2100</v>
      </c>
      <c r="O167" s="6" t="s">
        <v>2101</v>
      </c>
      <c r="P167" s="6" t="s">
        <v>2102</v>
      </c>
      <c r="Q167" s="6" t="s">
        <v>2103</v>
      </c>
      <c r="R167" s="6" t="s">
        <v>492</v>
      </c>
      <c r="S167" s="6" t="s">
        <v>2104</v>
      </c>
      <c r="T167" s="6" t="s">
        <v>2105</v>
      </c>
      <c r="U167" s="9" t="s">
        <v>2106</v>
      </c>
      <c r="V167" s="58" t="s">
        <v>33</v>
      </c>
      <c r="W167" s="58">
        <v>0</v>
      </c>
      <c r="X167" s="58" t="s">
        <v>2139</v>
      </c>
      <c r="Y167" s="58">
        <v>0.4</v>
      </c>
      <c r="Z167" s="58">
        <v>0</v>
      </c>
      <c r="AA167" s="58">
        <v>0</v>
      </c>
      <c r="AB167" s="61">
        <v>40000000</v>
      </c>
      <c r="AC167" s="61">
        <v>11400000</v>
      </c>
      <c r="AD167" s="61">
        <v>11400000</v>
      </c>
      <c r="AE167" s="61">
        <v>11400000</v>
      </c>
      <c r="AF167" s="62">
        <f t="shared" si="6"/>
        <v>28.499999999999996</v>
      </c>
      <c r="AG167" s="61">
        <v>11400000</v>
      </c>
      <c r="AH167" s="61">
        <v>0</v>
      </c>
      <c r="AI167" s="61">
        <v>0</v>
      </c>
      <c r="AJ167" s="61">
        <v>0</v>
      </c>
      <c r="AK167" s="61">
        <v>0</v>
      </c>
      <c r="AL167" s="61">
        <v>0</v>
      </c>
      <c r="AM167" s="61">
        <v>0</v>
      </c>
      <c r="AN167" s="61">
        <v>0</v>
      </c>
      <c r="AO167" s="61">
        <v>0</v>
      </c>
      <c r="AP167" s="61">
        <v>0</v>
      </c>
      <c r="AQ167" s="61">
        <v>0</v>
      </c>
      <c r="AR167" s="61">
        <v>0</v>
      </c>
      <c r="AS167" s="56" t="s">
        <v>669</v>
      </c>
    </row>
    <row r="168" spans="1:45" customFormat="1" ht="91" hidden="1" x14ac:dyDescent="0.35">
      <c r="A168" s="58">
        <v>158</v>
      </c>
      <c r="B168" s="56" t="s">
        <v>219</v>
      </c>
      <c r="C168" s="56" t="s">
        <v>285</v>
      </c>
      <c r="D168" s="56" t="s">
        <v>822</v>
      </c>
      <c r="E168" s="56" t="s">
        <v>823</v>
      </c>
      <c r="F168" s="58" t="s">
        <v>824</v>
      </c>
      <c r="G168" s="16">
        <v>2019</v>
      </c>
      <c r="H168" s="56" t="s">
        <v>825</v>
      </c>
      <c r="I168" s="6" t="s">
        <v>826</v>
      </c>
      <c r="J168" s="56" t="s">
        <v>23</v>
      </c>
      <c r="K168" s="59" t="s">
        <v>760</v>
      </c>
      <c r="L168" s="56" t="s">
        <v>761</v>
      </c>
      <c r="M168" s="59" t="s">
        <v>762</v>
      </c>
      <c r="N168" s="12" t="s">
        <v>763</v>
      </c>
      <c r="O168" s="12" t="s">
        <v>856</v>
      </c>
      <c r="P168" s="12" t="s">
        <v>857</v>
      </c>
      <c r="Q168" s="13" t="s">
        <v>858</v>
      </c>
      <c r="R168" s="12" t="s">
        <v>859</v>
      </c>
      <c r="S168" s="12" t="s">
        <v>860</v>
      </c>
      <c r="T168" s="12" t="s">
        <v>861</v>
      </c>
      <c r="U168" s="9" t="s">
        <v>2075</v>
      </c>
      <c r="V168" s="58" t="s">
        <v>744</v>
      </c>
      <c r="W168" s="58">
        <v>0</v>
      </c>
      <c r="X168" s="58" t="s">
        <v>2139</v>
      </c>
      <c r="Y168" s="69">
        <v>4160</v>
      </c>
      <c r="Z168" s="58">
        <v>3489</v>
      </c>
      <c r="AA168" s="84">
        <v>83.870192307692307</v>
      </c>
      <c r="AB168" s="61">
        <v>750000000</v>
      </c>
      <c r="AC168" s="61">
        <v>449988436.80000001</v>
      </c>
      <c r="AD168" s="61">
        <v>449988436.80000001</v>
      </c>
      <c r="AE168" s="61">
        <v>642840624</v>
      </c>
      <c r="AF168" s="62">
        <f t="shared" si="6"/>
        <v>85.712083199999995</v>
      </c>
      <c r="AG168" s="61">
        <v>449988436.80000001</v>
      </c>
      <c r="AH168" s="61">
        <v>0</v>
      </c>
      <c r="AI168" s="61">
        <v>0</v>
      </c>
      <c r="AJ168" s="61">
        <v>0</v>
      </c>
      <c r="AK168" s="61">
        <v>0</v>
      </c>
      <c r="AL168" s="61">
        <v>0</v>
      </c>
      <c r="AM168" s="61">
        <v>0</v>
      </c>
      <c r="AN168" s="61">
        <v>0</v>
      </c>
      <c r="AO168" s="61">
        <v>0</v>
      </c>
      <c r="AP168" s="61">
        <v>192852187.19999999</v>
      </c>
      <c r="AQ168" s="61">
        <v>0</v>
      </c>
      <c r="AR168" s="61">
        <v>0</v>
      </c>
      <c r="AS168" s="56" t="s">
        <v>669</v>
      </c>
    </row>
    <row r="169" spans="1:45" customFormat="1" ht="38.25" hidden="1" customHeight="1" x14ac:dyDescent="0.35">
      <c r="A169" s="58">
        <v>159</v>
      </c>
      <c r="B169" s="56" t="s">
        <v>219</v>
      </c>
      <c r="C169" s="56" t="s">
        <v>285</v>
      </c>
      <c r="D169" s="56" t="s">
        <v>862</v>
      </c>
      <c r="E169" s="56" t="s">
        <v>863</v>
      </c>
      <c r="F169" s="8" t="s">
        <v>864</v>
      </c>
      <c r="G169" s="16">
        <v>2018</v>
      </c>
      <c r="H169" s="56" t="s">
        <v>865</v>
      </c>
      <c r="I169" s="6" t="s">
        <v>866</v>
      </c>
      <c r="J169" s="56" t="s">
        <v>23</v>
      </c>
      <c r="K169" s="59" t="s">
        <v>867</v>
      </c>
      <c r="L169" s="56" t="s">
        <v>827</v>
      </c>
      <c r="M169" s="59" t="s">
        <v>868</v>
      </c>
      <c r="N169" s="12" t="s">
        <v>869</v>
      </c>
      <c r="O169" s="12">
        <v>3206004</v>
      </c>
      <c r="P169" s="12" t="s">
        <v>870</v>
      </c>
      <c r="Q169" s="13" t="s">
        <v>871</v>
      </c>
      <c r="R169" s="12" t="s">
        <v>198</v>
      </c>
      <c r="S169" s="12" t="s">
        <v>872</v>
      </c>
      <c r="T169" s="12" t="s">
        <v>873</v>
      </c>
      <c r="U169" s="12" t="s">
        <v>874</v>
      </c>
      <c r="V169" s="58" t="s">
        <v>33</v>
      </c>
      <c r="W169" s="58">
        <v>0</v>
      </c>
      <c r="X169" s="58" t="s">
        <v>2139</v>
      </c>
      <c r="Y169" s="58">
        <v>300</v>
      </c>
      <c r="Z169" s="58">
        <v>356</v>
      </c>
      <c r="AA169" s="84">
        <v>118.66666666666667</v>
      </c>
      <c r="AB169" s="61">
        <v>250000000</v>
      </c>
      <c r="AC169" s="61">
        <v>160136702</v>
      </c>
      <c r="AD169" s="61">
        <v>160136702</v>
      </c>
      <c r="AE169" s="61">
        <v>160136702</v>
      </c>
      <c r="AF169" s="62">
        <f t="shared" si="6"/>
        <v>64.0546808</v>
      </c>
      <c r="AG169" s="61">
        <v>160136702</v>
      </c>
      <c r="AH169" s="61">
        <v>0</v>
      </c>
      <c r="AI169" s="61">
        <v>0</v>
      </c>
      <c r="AJ169" s="61">
        <v>0</v>
      </c>
      <c r="AK169" s="61">
        <v>0</v>
      </c>
      <c r="AL169" s="61">
        <v>0</v>
      </c>
      <c r="AM169" s="61">
        <v>0</v>
      </c>
      <c r="AN169" s="61">
        <v>0</v>
      </c>
      <c r="AO169" s="61">
        <v>0</v>
      </c>
      <c r="AP169" s="61">
        <v>0</v>
      </c>
      <c r="AQ169" s="61">
        <v>0</v>
      </c>
      <c r="AR169" s="61">
        <v>0</v>
      </c>
      <c r="AS169" s="56" t="s">
        <v>669</v>
      </c>
    </row>
    <row r="170" spans="1:45" customFormat="1" ht="25.5" hidden="1" customHeight="1" x14ac:dyDescent="0.35">
      <c r="A170" s="58">
        <v>160</v>
      </c>
      <c r="B170" s="56" t="s">
        <v>219</v>
      </c>
      <c r="C170" s="56" t="s">
        <v>285</v>
      </c>
      <c r="D170" s="56" t="s">
        <v>862</v>
      </c>
      <c r="E170" s="56" t="s">
        <v>863</v>
      </c>
      <c r="F170" s="8" t="s">
        <v>864</v>
      </c>
      <c r="G170" s="16">
        <v>2018</v>
      </c>
      <c r="H170" s="56" t="s">
        <v>865</v>
      </c>
      <c r="I170" s="6" t="s">
        <v>866</v>
      </c>
      <c r="J170" s="56" t="s">
        <v>23</v>
      </c>
      <c r="K170" s="59" t="s">
        <v>867</v>
      </c>
      <c r="L170" s="56" t="s">
        <v>827</v>
      </c>
      <c r="M170" s="59" t="s">
        <v>828</v>
      </c>
      <c r="N170" s="56" t="s">
        <v>829</v>
      </c>
      <c r="O170" s="12" t="s">
        <v>875</v>
      </c>
      <c r="P170" s="12" t="s">
        <v>876</v>
      </c>
      <c r="Q170" s="13" t="s">
        <v>877</v>
      </c>
      <c r="R170" s="12" t="s">
        <v>878</v>
      </c>
      <c r="S170" s="12" t="s">
        <v>879</v>
      </c>
      <c r="T170" s="12" t="s">
        <v>880</v>
      </c>
      <c r="U170" s="12" t="s">
        <v>881</v>
      </c>
      <c r="V170" s="58" t="s">
        <v>33</v>
      </c>
      <c r="W170" s="58">
        <v>0</v>
      </c>
      <c r="X170" s="58" t="s">
        <v>2139</v>
      </c>
      <c r="Y170" s="69">
        <v>6666</v>
      </c>
      <c r="Z170" s="17">
        <v>6666</v>
      </c>
      <c r="AA170" s="58">
        <v>100</v>
      </c>
      <c r="AB170" s="61">
        <v>333333333.33333331</v>
      </c>
      <c r="AC170" s="61">
        <v>0</v>
      </c>
      <c r="AD170" s="61">
        <v>0</v>
      </c>
      <c r="AE170" s="61">
        <v>534000000</v>
      </c>
      <c r="AF170" s="62">
        <f t="shared" si="6"/>
        <v>160.20000000000002</v>
      </c>
      <c r="AG170" s="61">
        <v>0</v>
      </c>
      <c r="AH170" s="61">
        <v>0</v>
      </c>
      <c r="AI170" s="61">
        <v>0</v>
      </c>
      <c r="AJ170" s="61">
        <v>0</v>
      </c>
      <c r="AK170" s="61">
        <v>534000000</v>
      </c>
      <c r="AL170" s="61">
        <v>0</v>
      </c>
      <c r="AM170" s="61">
        <v>0</v>
      </c>
      <c r="AN170" s="61">
        <v>0</v>
      </c>
      <c r="AO170" s="61">
        <v>0</v>
      </c>
      <c r="AP170" s="61">
        <v>0</v>
      </c>
      <c r="AQ170" s="61">
        <v>0</v>
      </c>
      <c r="AR170" s="61">
        <v>0</v>
      </c>
      <c r="AS170" s="56" t="s">
        <v>669</v>
      </c>
    </row>
    <row r="171" spans="1:45" customFormat="1" ht="25.5" hidden="1" customHeight="1" x14ac:dyDescent="0.35">
      <c r="A171" s="58">
        <v>161</v>
      </c>
      <c r="B171" s="56" t="s">
        <v>219</v>
      </c>
      <c r="C171" s="56" t="s">
        <v>285</v>
      </c>
      <c r="D171" s="56" t="s">
        <v>862</v>
      </c>
      <c r="E171" s="56" t="s">
        <v>863</v>
      </c>
      <c r="F171" s="8" t="s">
        <v>864</v>
      </c>
      <c r="G171" s="16">
        <v>2018</v>
      </c>
      <c r="H171" s="56" t="s">
        <v>865</v>
      </c>
      <c r="I171" s="6" t="s">
        <v>866</v>
      </c>
      <c r="J171" s="56" t="s">
        <v>23</v>
      </c>
      <c r="K171" s="59" t="s">
        <v>867</v>
      </c>
      <c r="L171" s="56" t="s">
        <v>827</v>
      </c>
      <c r="M171" s="59" t="s">
        <v>868</v>
      </c>
      <c r="N171" s="12" t="s">
        <v>869</v>
      </c>
      <c r="O171" s="12" t="s">
        <v>882</v>
      </c>
      <c r="P171" s="12" t="s">
        <v>883</v>
      </c>
      <c r="Q171" s="13" t="s">
        <v>884</v>
      </c>
      <c r="R171" s="12" t="s">
        <v>885</v>
      </c>
      <c r="S171" s="12" t="s">
        <v>886</v>
      </c>
      <c r="T171" s="12" t="s">
        <v>887</v>
      </c>
      <c r="U171" s="12" t="s">
        <v>2076</v>
      </c>
      <c r="V171" s="58" t="s">
        <v>33</v>
      </c>
      <c r="W171" s="58">
        <v>0</v>
      </c>
      <c r="X171" s="58" t="s">
        <v>2139</v>
      </c>
      <c r="Y171" s="69">
        <v>1779</v>
      </c>
      <c r="Z171" s="17">
        <v>1785</v>
      </c>
      <c r="AA171" s="84">
        <v>100.33726812816188</v>
      </c>
      <c r="AB171" s="61">
        <v>4688000000</v>
      </c>
      <c r="AC171" s="61">
        <v>7419368044</v>
      </c>
      <c r="AD171" s="61">
        <v>7419368044</v>
      </c>
      <c r="AE171" s="61">
        <v>7419368044</v>
      </c>
      <c r="AF171" s="62">
        <f t="shared" si="6"/>
        <v>158.26297022184301</v>
      </c>
      <c r="AG171" s="61">
        <v>0</v>
      </c>
      <c r="AH171" s="61">
        <v>0</v>
      </c>
      <c r="AI171" s="61">
        <v>0</v>
      </c>
      <c r="AJ171" s="61">
        <v>0</v>
      </c>
      <c r="AK171" s="61">
        <v>7419368044</v>
      </c>
      <c r="AL171" s="61">
        <v>0</v>
      </c>
      <c r="AM171" s="61">
        <v>0</v>
      </c>
      <c r="AN171" s="61">
        <v>0</v>
      </c>
      <c r="AO171" s="61">
        <v>0</v>
      </c>
      <c r="AP171" s="61">
        <v>0</v>
      </c>
      <c r="AQ171" s="61">
        <v>0</v>
      </c>
      <c r="AR171" s="61">
        <v>0</v>
      </c>
      <c r="AS171" s="56" t="s">
        <v>669</v>
      </c>
    </row>
    <row r="172" spans="1:45" customFormat="1" ht="51" hidden="1" customHeight="1" x14ac:dyDescent="0.35">
      <c r="A172" s="58">
        <v>162</v>
      </c>
      <c r="B172" s="56" t="s">
        <v>219</v>
      </c>
      <c r="C172" s="56" t="s">
        <v>285</v>
      </c>
      <c r="D172" s="56" t="s">
        <v>862</v>
      </c>
      <c r="E172" s="56" t="s">
        <v>863</v>
      </c>
      <c r="F172" s="8" t="s">
        <v>864</v>
      </c>
      <c r="G172" s="16">
        <v>2018</v>
      </c>
      <c r="H172" s="56" t="s">
        <v>865</v>
      </c>
      <c r="I172" s="6" t="s">
        <v>866</v>
      </c>
      <c r="J172" s="56" t="s">
        <v>23</v>
      </c>
      <c r="K172" s="59" t="s">
        <v>888</v>
      </c>
      <c r="L172" s="6" t="s">
        <v>1282</v>
      </c>
      <c r="M172" s="59" t="s">
        <v>889</v>
      </c>
      <c r="N172" s="12" t="s">
        <v>890</v>
      </c>
      <c r="O172" s="12">
        <v>2102058</v>
      </c>
      <c r="P172" s="12" t="s">
        <v>891</v>
      </c>
      <c r="Q172" s="13" t="s">
        <v>892</v>
      </c>
      <c r="R172" s="12" t="s">
        <v>808</v>
      </c>
      <c r="S172" s="12" t="s">
        <v>893</v>
      </c>
      <c r="T172" s="12" t="s">
        <v>891</v>
      </c>
      <c r="U172" s="12" t="s">
        <v>894</v>
      </c>
      <c r="V172" s="58" t="s">
        <v>33</v>
      </c>
      <c r="W172" s="58">
        <v>0</v>
      </c>
      <c r="X172" s="58" t="s">
        <v>2139</v>
      </c>
      <c r="Y172" s="58">
        <v>37.5</v>
      </c>
      <c r="Z172" s="58">
        <v>0.1</v>
      </c>
      <c r="AA172" s="84">
        <v>0.26666666666666672</v>
      </c>
      <c r="AB172" s="61">
        <v>250000000</v>
      </c>
      <c r="AC172" s="61">
        <v>8400000</v>
      </c>
      <c r="AD172" s="61">
        <v>8400000</v>
      </c>
      <c r="AE172" s="61">
        <v>8400000</v>
      </c>
      <c r="AF172" s="62">
        <f t="shared" si="6"/>
        <v>3.36</v>
      </c>
      <c r="AG172" s="61">
        <v>8400000</v>
      </c>
      <c r="AH172" s="61">
        <v>0</v>
      </c>
      <c r="AI172" s="61">
        <v>0</v>
      </c>
      <c r="AJ172" s="61">
        <v>0</v>
      </c>
      <c r="AK172" s="61">
        <v>0</v>
      </c>
      <c r="AL172" s="61">
        <v>0</v>
      </c>
      <c r="AM172" s="61">
        <v>0</v>
      </c>
      <c r="AN172" s="61">
        <v>0</v>
      </c>
      <c r="AO172" s="61">
        <v>0</v>
      </c>
      <c r="AP172" s="61">
        <v>0</v>
      </c>
      <c r="AQ172" s="61">
        <v>0</v>
      </c>
      <c r="AR172" s="61">
        <v>0</v>
      </c>
      <c r="AS172" s="56" t="s">
        <v>669</v>
      </c>
    </row>
    <row r="173" spans="1:45" customFormat="1" ht="38.25" hidden="1" customHeight="1" x14ac:dyDescent="0.35">
      <c r="A173" s="58">
        <v>163</v>
      </c>
      <c r="B173" s="56" t="s">
        <v>219</v>
      </c>
      <c r="C173" s="56" t="s">
        <v>285</v>
      </c>
      <c r="D173" s="56" t="s">
        <v>895</v>
      </c>
      <c r="E173" s="56" t="s">
        <v>896</v>
      </c>
      <c r="F173" s="8" t="s">
        <v>897</v>
      </c>
      <c r="G173" s="16">
        <v>2018</v>
      </c>
      <c r="H173" s="56" t="s">
        <v>898</v>
      </c>
      <c r="I173" s="6" t="s">
        <v>899</v>
      </c>
      <c r="J173" s="56" t="s">
        <v>23</v>
      </c>
      <c r="K173" s="58">
        <v>17</v>
      </c>
      <c r="L173" s="56" t="s">
        <v>670</v>
      </c>
      <c r="M173" s="59" t="s">
        <v>671</v>
      </c>
      <c r="N173" s="12" t="s">
        <v>672</v>
      </c>
      <c r="O173" s="12" t="s">
        <v>900</v>
      </c>
      <c r="P173" s="12" t="s">
        <v>673</v>
      </c>
      <c r="Q173" s="13" t="s">
        <v>674</v>
      </c>
      <c r="R173" s="12" t="s">
        <v>675</v>
      </c>
      <c r="S173" s="12" t="s">
        <v>901</v>
      </c>
      <c r="T173" s="12" t="s">
        <v>676</v>
      </c>
      <c r="U173" s="12" t="s">
        <v>902</v>
      </c>
      <c r="V173" s="58" t="s">
        <v>33</v>
      </c>
      <c r="W173" s="58">
        <v>0</v>
      </c>
      <c r="X173" s="58" t="s">
        <v>2139</v>
      </c>
      <c r="Y173" s="68">
        <v>15</v>
      </c>
      <c r="Z173" s="58">
        <v>0</v>
      </c>
      <c r="AA173" s="58">
        <v>0</v>
      </c>
      <c r="AB173" s="61">
        <v>1500000000</v>
      </c>
      <c r="AC173" s="61">
        <v>0</v>
      </c>
      <c r="AD173" s="61">
        <v>0</v>
      </c>
      <c r="AE173" s="76">
        <v>0</v>
      </c>
      <c r="AF173" s="62">
        <f t="shared" si="6"/>
        <v>0</v>
      </c>
      <c r="AG173" s="61">
        <v>0</v>
      </c>
      <c r="AH173" s="61">
        <v>0</v>
      </c>
      <c r="AI173" s="61">
        <v>0</v>
      </c>
      <c r="AJ173" s="61">
        <v>0</v>
      </c>
      <c r="AK173" s="61">
        <v>0</v>
      </c>
      <c r="AL173" s="61">
        <v>0</v>
      </c>
      <c r="AM173" s="61">
        <v>0</v>
      </c>
      <c r="AN173" s="61">
        <v>0</v>
      </c>
      <c r="AO173" s="61">
        <v>0</v>
      </c>
      <c r="AP173" s="61">
        <v>0</v>
      </c>
      <c r="AQ173" s="61">
        <v>0</v>
      </c>
      <c r="AR173" s="61">
        <v>0</v>
      </c>
      <c r="AS173" s="56" t="s">
        <v>669</v>
      </c>
    </row>
    <row r="174" spans="1:45" customFormat="1" ht="63.75" hidden="1" customHeight="1" x14ac:dyDescent="0.35">
      <c r="A174" s="58">
        <v>164</v>
      </c>
      <c r="B174" s="56" t="s">
        <v>219</v>
      </c>
      <c r="C174" s="56" t="s">
        <v>285</v>
      </c>
      <c r="D174" s="56" t="s">
        <v>903</v>
      </c>
      <c r="E174" s="56" t="s">
        <v>904</v>
      </c>
      <c r="F174" s="8">
        <v>2.5999999999999999E-2</v>
      </c>
      <c r="G174" s="58">
        <v>2023</v>
      </c>
      <c r="H174" s="56" t="s">
        <v>905</v>
      </c>
      <c r="I174" s="6" t="s">
        <v>906</v>
      </c>
      <c r="J174" s="56" t="s">
        <v>23</v>
      </c>
      <c r="K174" s="58">
        <v>45</v>
      </c>
      <c r="L174" s="56" t="s">
        <v>761</v>
      </c>
      <c r="M174" s="58" t="s">
        <v>909</v>
      </c>
      <c r="N174" s="56" t="s">
        <v>910</v>
      </c>
      <c r="O174" s="56" t="s">
        <v>911</v>
      </c>
      <c r="P174" s="56" t="s">
        <v>196</v>
      </c>
      <c r="Q174" s="6" t="s">
        <v>912</v>
      </c>
      <c r="R174" s="56" t="s">
        <v>2209</v>
      </c>
      <c r="S174" s="56">
        <v>450300200</v>
      </c>
      <c r="T174" s="56" t="s">
        <v>291</v>
      </c>
      <c r="U174" s="9" t="s">
        <v>913</v>
      </c>
      <c r="V174" s="58" t="s">
        <v>33</v>
      </c>
      <c r="W174" s="58">
        <v>0</v>
      </c>
      <c r="X174" s="58" t="s">
        <v>2139</v>
      </c>
      <c r="Y174" s="58">
        <v>210</v>
      </c>
      <c r="Z174" s="17">
        <v>1247</v>
      </c>
      <c r="AA174" s="62">
        <v>593.80952380952385</v>
      </c>
      <c r="AB174" s="61">
        <v>384746720</v>
      </c>
      <c r="AC174" s="61">
        <v>746190147</v>
      </c>
      <c r="AD174" s="61">
        <v>566148684</v>
      </c>
      <c r="AE174" s="61">
        <v>482391295</v>
      </c>
      <c r="AF174" s="62">
        <f t="shared" si="6"/>
        <v>125.37892330830007</v>
      </c>
      <c r="AG174" s="61">
        <v>482391295</v>
      </c>
      <c r="AH174" s="61"/>
      <c r="AI174" s="61"/>
      <c r="AJ174" s="61"/>
      <c r="AK174" s="61"/>
      <c r="AL174" s="61"/>
      <c r="AM174" s="61"/>
      <c r="AN174" s="61"/>
      <c r="AO174" s="61"/>
      <c r="AP174" s="61"/>
      <c r="AQ174" s="61"/>
      <c r="AR174" s="61"/>
      <c r="AS174" s="56" t="s">
        <v>907</v>
      </c>
    </row>
    <row r="175" spans="1:45" customFormat="1" ht="51" hidden="1" customHeight="1" x14ac:dyDescent="0.35">
      <c r="A175" s="58">
        <v>165</v>
      </c>
      <c r="B175" s="56" t="s">
        <v>219</v>
      </c>
      <c r="C175" s="56" t="s">
        <v>285</v>
      </c>
      <c r="D175" s="56" t="s">
        <v>903</v>
      </c>
      <c r="E175" s="56" t="s">
        <v>904</v>
      </c>
      <c r="F175" s="8">
        <v>2.5999999999999999E-2</v>
      </c>
      <c r="G175" s="58">
        <v>2023</v>
      </c>
      <c r="H175" s="56" t="s">
        <v>905</v>
      </c>
      <c r="I175" s="6" t="s">
        <v>906</v>
      </c>
      <c r="J175" s="56" t="s">
        <v>23</v>
      </c>
      <c r="K175" s="58">
        <v>45</v>
      </c>
      <c r="L175" s="56" t="s">
        <v>761</v>
      </c>
      <c r="M175" s="58" t="s">
        <v>909</v>
      </c>
      <c r="N175" s="56" t="s">
        <v>910</v>
      </c>
      <c r="O175" s="56" t="s">
        <v>914</v>
      </c>
      <c r="P175" s="56" t="s">
        <v>227</v>
      </c>
      <c r="Q175" s="6" t="s">
        <v>915</v>
      </c>
      <c r="R175" s="56" t="s">
        <v>916</v>
      </c>
      <c r="S175" s="56" t="s">
        <v>917</v>
      </c>
      <c r="T175" s="56" t="s">
        <v>918</v>
      </c>
      <c r="U175" s="9" t="s">
        <v>2010</v>
      </c>
      <c r="V175" s="58" t="s">
        <v>33</v>
      </c>
      <c r="W175" s="58">
        <v>42</v>
      </c>
      <c r="X175" s="58" t="s">
        <v>2139</v>
      </c>
      <c r="Y175" s="68">
        <v>0</v>
      </c>
      <c r="Z175" s="58">
        <v>105</v>
      </c>
      <c r="AA175" s="58">
        <v>0</v>
      </c>
      <c r="AB175" s="61">
        <v>176059035</v>
      </c>
      <c r="AC175" s="61">
        <v>341454547</v>
      </c>
      <c r="AD175" s="61">
        <v>259068072</v>
      </c>
      <c r="AE175" s="61">
        <v>220740922</v>
      </c>
      <c r="AF175" s="62">
        <f t="shared" si="6"/>
        <v>125.37892304135372</v>
      </c>
      <c r="AG175" s="61">
        <v>220740922</v>
      </c>
      <c r="AH175" s="61"/>
      <c r="AI175" s="61"/>
      <c r="AJ175" s="61"/>
      <c r="AK175" s="61"/>
      <c r="AL175" s="61"/>
      <c r="AM175" s="61"/>
      <c r="AN175" s="61"/>
      <c r="AO175" s="61"/>
      <c r="AP175" s="61"/>
      <c r="AQ175" s="61"/>
      <c r="AR175" s="61"/>
      <c r="AS175" s="56" t="s">
        <v>907</v>
      </c>
    </row>
    <row r="176" spans="1:45" customFormat="1" ht="51" hidden="1" customHeight="1" x14ac:dyDescent="0.35">
      <c r="A176" s="58">
        <v>166</v>
      </c>
      <c r="B176" s="56" t="s">
        <v>219</v>
      </c>
      <c r="C176" s="56" t="s">
        <v>285</v>
      </c>
      <c r="D176" s="56" t="s">
        <v>903</v>
      </c>
      <c r="E176" s="56" t="s">
        <v>904</v>
      </c>
      <c r="F176" s="8">
        <v>2.5999999999999999E-2</v>
      </c>
      <c r="G176" s="58">
        <v>2023</v>
      </c>
      <c r="H176" s="56" t="s">
        <v>905</v>
      </c>
      <c r="I176" s="6" t="s">
        <v>906</v>
      </c>
      <c r="J176" s="56" t="s">
        <v>23</v>
      </c>
      <c r="K176" s="58">
        <v>45</v>
      </c>
      <c r="L176" s="56" t="s">
        <v>761</v>
      </c>
      <c r="M176" s="58" t="s">
        <v>909</v>
      </c>
      <c r="N176" s="56" t="s">
        <v>910</v>
      </c>
      <c r="O176" s="56" t="s">
        <v>919</v>
      </c>
      <c r="P176" s="56" t="s">
        <v>920</v>
      </c>
      <c r="Q176" s="6" t="s">
        <v>921</v>
      </c>
      <c r="R176" s="56" t="s">
        <v>922</v>
      </c>
      <c r="S176" s="56">
        <v>450300400</v>
      </c>
      <c r="T176" s="56" t="s">
        <v>923</v>
      </c>
      <c r="U176" s="9" t="s">
        <v>924</v>
      </c>
      <c r="V176" s="58" t="s">
        <v>33</v>
      </c>
      <c r="W176" s="58">
        <v>42</v>
      </c>
      <c r="X176" s="58" t="s">
        <v>2139</v>
      </c>
      <c r="Y176" s="58">
        <v>42</v>
      </c>
      <c r="Z176" s="58">
        <v>69</v>
      </c>
      <c r="AA176" s="84">
        <v>164.28571428571428</v>
      </c>
      <c r="AB176" s="61">
        <v>1407498205</v>
      </c>
      <c r="AC176" s="61">
        <v>17437005513</v>
      </c>
      <c r="AD176" s="61">
        <v>17437005513</v>
      </c>
      <c r="AE176" s="61">
        <v>15808949509</v>
      </c>
      <c r="AF176" s="62">
        <f t="shared" si="6"/>
        <v>1123.1950032220468</v>
      </c>
      <c r="AG176" s="61">
        <v>15808949509</v>
      </c>
      <c r="AH176" s="61">
        <v>0</v>
      </c>
      <c r="AI176" s="61">
        <v>0</v>
      </c>
      <c r="AJ176" s="61">
        <v>0</v>
      </c>
      <c r="AK176" s="61">
        <v>0</v>
      </c>
      <c r="AL176" s="61">
        <v>0</v>
      </c>
      <c r="AM176" s="61">
        <v>0</v>
      </c>
      <c r="AN176" s="61">
        <v>0</v>
      </c>
      <c r="AO176" s="61">
        <v>0</v>
      </c>
      <c r="AP176" s="61">
        <v>0</v>
      </c>
      <c r="AQ176" s="61">
        <v>0</v>
      </c>
      <c r="AR176" s="61">
        <v>0</v>
      </c>
      <c r="AS176" s="56" t="s">
        <v>907</v>
      </c>
    </row>
    <row r="177" spans="1:47" customFormat="1" ht="51" hidden="1" customHeight="1" x14ac:dyDescent="0.35">
      <c r="A177" s="58">
        <v>167</v>
      </c>
      <c r="B177" s="56" t="s">
        <v>219</v>
      </c>
      <c r="C177" s="56" t="s">
        <v>285</v>
      </c>
      <c r="D177" s="56" t="s">
        <v>903</v>
      </c>
      <c r="E177" s="56" t="s">
        <v>904</v>
      </c>
      <c r="F177" s="8">
        <v>2.5999999999999999E-2</v>
      </c>
      <c r="G177" s="58">
        <v>2023</v>
      </c>
      <c r="H177" s="56" t="s">
        <v>905</v>
      </c>
      <c r="I177" s="6" t="s">
        <v>906</v>
      </c>
      <c r="J177" s="56" t="s">
        <v>23</v>
      </c>
      <c r="K177" s="58">
        <v>45</v>
      </c>
      <c r="L177" s="56" t="s">
        <v>761</v>
      </c>
      <c r="M177" s="58" t="s">
        <v>909</v>
      </c>
      <c r="N177" s="56" t="s">
        <v>910</v>
      </c>
      <c r="O177" s="56" t="s">
        <v>925</v>
      </c>
      <c r="P177" s="56" t="s">
        <v>926</v>
      </c>
      <c r="Q177" s="6" t="s">
        <v>927</v>
      </c>
      <c r="R177" s="56" t="s">
        <v>928</v>
      </c>
      <c r="S177" s="56" t="s">
        <v>929</v>
      </c>
      <c r="T177" s="56" t="s">
        <v>930</v>
      </c>
      <c r="U177" s="9" t="s">
        <v>931</v>
      </c>
      <c r="V177" s="58" t="s">
        <v>33</v>
      </c>
      <c r="W177" s="58">
        <v>19</v>
      </c>
      <c r="X177" s="58" t="s">
        <v>2139</v>
      </c>
      <c r="Y177" s="68">
        <v>4</v>
      </c>
      <c r="Z177" s="58">
        <v>19</v>
      </c>
      <c r="AA177" s="58">
        <v>475</v>
      </c>
      <c r="AB177" s="61">
        <v>40029206247.839996</v>
      </c>
      <c r="AC177" s="61">
        <v>840601554</v>
      </c>
      <c r="AD177" s="61">
        <v>698251554</v>
      </c>
      <c r="AE177" s="76">
        <v>698251554</v>
      </c>
      <c r="AF177" s="62">
        <f t="shared" si="6"/>
        <v>1.7443552332184407</v>
      </c>
      <c r="AG177" s="61"/>
      <c r="AH177" s="61">
        <v>698251554</v>
      </c>
      <c r="AI177" s="61"/>
      <c r="AJ177" s="61"/>
      <c r="AK177" s="61"/>
      <c r="AL177" s="61"/>
      <c r="AM177" s="61"/>
      <c r="AN177" s="61"/>
      <c r="AO177" s="61"/>
      <c r="AP177" s="61"/>
      <c r="AQ177" s="61"/>
      <c r="AR177" s="61"/>
      <c r="AS177" s="56" t="s">
        <v>907</v>
      </c>
    </row>
    <row r="178" spans="1:47" customFormat="1" ht="51" hidden="1" customHeight="1" x14ac:dyDescent="0.35">
      <c r="A178" s="58">
        <v>168</v>
      </c>
      <c r="B178" s="56" t="s">
        <v>219</v>
      </c>
      <c r="C178" s="56" t="s">
        <v>285</v>
      </c>
      <c r="D178" s="56" t="s">
        <v>903</v>
      </c>
      <c r="E178" s="56" t="s">
        <v>904</v>
      </c>
      <c r="F178" s="8">
        <v>2.5999999999999999E-2</v>
      </c>
      <c r="G178" s="58">
        <v>2023</v>
      </c>
      <c r="H178" s="56" t="s">
        <v>905</v>
      </c>
      <c r="I178" s="6" t="s">
        <v>906</v>
      </c>
      <c r="J178" s="56" t="s">
        <v>23</v>
      </c>
      <c r="K178" s="58">
        <v>45</v>
      </c>
      <c r="L178" s="56" t="s">
        <v>761</v>
      </c>
      <c r="M178" s="58" t="s">
        <v>909</v>
      </c>
      <c r="N178" s="56" t="s">
        <v>910</v>
      </c>
      <c r="O178" s="6" t="s">
        <v>925</v>
      </c>
      <c r="P178" s="56" t="s">
        <v>926</v>
      </c>
      <c r="Q178" s="6" t="s">
        <v>927</v>
      </c>
      <c r="R178" s="6" t="s">
        <v>928</v>
      </c>
      <c r="S178" s="6" t="s">
        <v>929</v>
      </c>
      <c r="T178" s="56" t="s">
        <v>930</v>
      </c>
      <c r="U178" s="9" t="s">
        <v>2024</v>
      </c>
      <c r="V178" s="58" t="s">
        <v>33</v>
      </c>
      <c r="W178" s="58">
        <v>0</v>
      </c>
      <c r="X178" s="58" t="s">
        <v>2139</v>
      </c>
      <c r="Y178" s="68">
        <v>1</v>
      </c>
      <c r="Z178" s="58">
        <v>19</v>
      </c>
      <c r="AA178" s="17">
        <v>1900</v>
      </c>
      <c r="AB178" s="61">
        <v>6779238203</v>
      </c>
      <c r="AC178" s="61">
        <v>840601554</v>
      </c>
      <c r="AD178" s="61">
        <v>698251554</v>
      </c>
      <c r="AE178" s="76">
        <v>698251554</v>
      </c>
      <c r="AF178" s="62">
        <f t="shared" si="6"/>
        <v>10.299852772410393</v>
      </c>
      <c r="AG178" s="61"/>
      <c r="AH178" s="61">
        <v>698251554</v>
      </c>
      <c r="AI178" s="61"/>
      <c r="AJ178" s="61"/>
      <c r="AK178" s="61"/>
      <c r="AL178" s="61"/>
      <c r="AM178" s="61"/>
      <c r="AN178" s="61"/>
      <c r="AO178" s="61"/>
      <c r="AP178" s="61"/>
      <c r="AQ178" s="61"/>
      <c r="AR178" s="61"/>
      <c r="AS178" s="56" t="s">
        <v>907</v>
      </c>
      <c r="AU178" s="55"/>
    </row>
    <row r="179" spans="1:47" customFormat="1" ht="51" hidden="1" customHeight="1" x14ac:dyDescent="0.35">
      <c r="A179" s="58">
        <v>169</v>
      </c>
      <c r="B179" s="56" t="s">
        <v>219</v>
      </c>
      <c r="C179" s="56" t="s">
        <v>285</v>
      </c>
      <c r="D179" s="56" t="s">
        <v>903</v>
      </c>
      <c r="E179" s="56" t="s">
        <v>904</v>
      </c>
      <c r="F179" s="8">
        <v>2.5999999999999999E-2</v>
      </c>
      <c r="G179" s="58">
        <v>2023</v>
      </c>
      <c r="H179" s="56" t="s">
        <v>905</v>
      </c>
      <c r="I179" s="6" t="s">
        <v>906</v>
      </c>
      <c r="J179" s="56" t="s">
        <v>23</v>
      </c>
      <c r="K179" s="58">
        <v>45</v>
      </c>
      <c r="L179" s="56" t="s">
        <v>761</v>
      </c>
      <c r="M179" s="58" t="s">
        <v>909</v>
      </c>
      <c r="N179" s="56" t="s">
        <v>910</v>
      </c>
      <c r="O179" s="56" t="s">
        <v>932</v>
      </c>
      <c r="P179" s="56" t="s">
        <v>933</v>
      </c>
      <c r="Q179" s="6" t="s">
        <v>934</v>
      </c>
      <c r="R179" s="56" t="s">
        <v>935</v>
      </c>
      <c r="S179" s="56" t="s">
        <v>936</v>
      </c>
      <c r="T179" s="56" t="s">
        <v>937</v>
      </c>
      <c r="U179" s="9" t="s">
        <v>2011</v>
      </c>
      <c r="V179" s="58" t="s">
        <v>33</v>
      </c>
      <c r="W179" s="58">
        <v>0</v>
      </c>
      <c r="X179" s="58" t="s">
        <v>2139</v>
      </c>
      <c r="Y179" s="68">
        <v>1</v>
      </c>
      <c r="Z179" s="58">
        <v>0</v>
      </c>
      <c r="AA179" s="58">
        <v>0</v>
      </c>
      <c r="AB179" s="61">
        <v>2609824433</v>
      </c>
      <c r="AC179" s="61"/>
      <c r="AD179" s="61">
        <v>0</v>
      </c>
      <c r="AE179" s="76">
        <v>0</v>
      </c>
      <c r="AF179" s="62">
        <f t="shared" si="6"/>
        <v>0</v>
      </c>
      <c r="AG179" s="61"/>
      <c r="AH179" s="61"/>
      <c r="AI179" s="61"/>
      <c r="AJ179" s="61"/>
      <c r="AK179" s="61"/>
      <c r="AL179" s="61"/>
      <c r="AM179" s="61"/>
      <c r="AN179" s="61"/>
      <c r="AO179" s="61"/>
      <c r="AP179" s="61"/>
      <c r="AQ179" s="61"/>
      <c r="AR179" s="61"/>
      <c r="AS179" s="56" t="s">
        <v>907</v>
      </c>
    </row>
    <row r="180" spans="1:47" customFormat="1" ht="51" hidden="1" customHeight="1" x14ac:dyDescent="0.35">
      <c r="A180" s="58">
        <v>170</v>
      </c>
      <c r="B180" s="56" t="s">
        <v>219</v>
      </c>
      <c r="C180" s="56" t="s">
        <v>285</v>
      </c>
      <c r="D180" s="56" t="s">
        <v>903</v>
      </c>
      <c r="E180" s="56" t="s">
        <v>904</v>
      </c>
      <c r="F180" s="8">
        <v>2.5999999999999999E-2</v>
      </c>
      <c r="G180" s="58">
        <v>2023</v>
      </c>
      <c r="H180" s="56" t="s">
        <v>905</v>
      </c>
      <c r="I180" s="6" t="s">
        <v>906</v>
      </c>
      <c r="J180" s="56" t="s">
        <v>23</v>
      </c>
      <c r="K180" s="58">
        <v>45</v>
      </c>
      <c r="L180" s="56" t="s">
        <v>761</v>
      </c>
      <c r="M180" s="58" t="s">
        <v>909</v>
      </c>
      <c r="N180" s="56" t="s">
        <v>910</v>
      </c>
      <c r="O180" s="56" t="s">
        <v>938</v>
      </c>
      <c r="P180" s="56" t="s">
        <v>748</v>
      </c>
      <c r="Q180" s="6" t="s">
        <v>749</v>
      </c>
      <c r="R180" s="56" t="s">
        <v>492</v>
      </c>
      <c r="S180" s="56">
        <v>450302302</v>
      </c>
      <c r="T180" s="56" t="s">
        <v>939</v>
      </c>
      <c r="U180" s="9" t="s">
        <v>940</v>
      </c>
      <c r="V180" s="58" t="s">
        <v>33</v>
      </c>
      <c r="W180" s="58">
        <v>1</v>
      </c>
      <c r="X180" s="58" t="s">
        <v>2140</v>
      </c>
      <c r="Y180" s="68">
        <v>1</v>
      </c>
      <c r="Z180" s="58">
        <v>1</v>
      </c>
      <c r="AA180" s="58">
        <v>100</v>
      </c>
      <c r="AB180" s="61">
        <v>83878599</v>
      </c>
      <c r="AC180" s="61">
        <v>162676850</v>
      </c>
      <c r="AD180" s="61">
        <v>123426026</v>
      </c>
      <c r="AE180" s="61">
        <v>105166085</v>
      </c>
      <c r="AF180" s="62">
        <f t="shared" si="6"/>
        <v>125.37892412819151</v>
      </c>
      <c r="AG180" s="61">
        <v>105166085</v>
      </c>
      <c r="AH180" s="61"/>
      <c r="AI180" s="61"/>
      <c r="AJ180" s="61"/>
      <c r="AK180" s="61"/>
      <c r="AL180" s="61"/>
      <c r="AM180" s="61"/>
      <c r="AN180" s="61"/>
      <c r="AO180" s="61"/>
      <c r="AP180" s="61"/>
      <c r="AQ180" s="61"/>
      <c r="AR180" s="61"/>
      <c r="AS180" s="56" t="s">
        <v>907</v>
      </c>
      <c r="AU180" s="55"/>
    </row>
    <row r="181" spans="1:47" customFormat="1" ht="51" hidden="1" customHeight="1" x14ac:dyDescent="0.35">
      <c r="A181" s="58">
        <v>171</v>
      </c>
      <c r="B181" s="56" t="s">
        <v>219</v>
      </c>
      <c r="C181" s="56" t="s">
        <v>285</v>
      </c>
      <c r="D181" s="56" t="s">
        <v>903</v>
      </c>
      <c r="E181" s="56" t="s">
        <v>904</v>
      </c>
      <c r="F181" s="8">
        <v>2.5999999999999999E-2</v>
      </c>
      <c r="G181" s="58">
        <v>2023</v>
      </c>
      <c r="H181" s="56" t="s">
        <v>905</v>
      </c>
      <c r="I181" s="6" t="s">
        <v>906</v>
      </c>
      <c r="J181" s="56" t="s">
        <v>23</v>
      </c>
      <c r="K181" s="58" t="s">
        <v>760</v>
      </c>
      <c r="L181" s="56" t="s">
        <v>761</v>
      </c>
      <c r="M181" s="58" t="s">
        <v>909</v>
      </c>
      <c r="N181" s="56" t="s">
        <v>910</v>
      </c>
      <c r="O181" s="6" t="s">
        <v>2012</v>
      </c>
      <c r="P181" s="56" t="s">
        <v>2013</v>
      </c>
      <c r="Q181" s="6" t="s">
        <v>2014</v>
      </c>
      <c r="R181" s="6" t="s">
        <v>2015</v>
      </c>
      <c r="S181" s="6" t="s">
        <v>2016</v>
      </c>
      <c r="T181" s="56" t="s">
        <v>2017</v>
      </c>
      <c r="U181" s="9" t="s">
        <v>2018</v>
      </c>
      <c r="V181" s="58" t="s">
        <v>33</v>
      </c>
      <c r="W181" s="58">
        <v>0</v>
      </c>
      <c r="X181" s="58" t="s">
        <v>2139</v>
      </c>
      <c r="Y181" s="58">
        <v>1</v>
      </c>
      <c r="Z181" s="58">
        <v>0</v>
      </c>
      <c r="AA181" s="58">
        <v>0</v>
      </c>
      <c r="AB181" s="61">
        <v>1058700000</v>
      </c>
      <c r="AC181" s="61">
        <v>0</v>
      </c>
      <c r="AD181" s="61">
        <v>0</v>
      </c>
      <c r="AE181" s="76">
        <v>0</v>
      </c>
      <c r="AF181" s="62">
        <f t="shared" si="6"/>
        <v>0</v>
      </c>
      <c r="AG181" s="61"/>
      <c r="AH181" s="61"/>
      <c r="AI181" s="61"/>
      <c r="AJ181" s="61"/>
      <c r="AK181" s="61"/>
      <c r="AL181" s="61"/>
      <c r="AM181" s="61"/>
      <c r="AN181" s="61"/>
      <c r="AO181" s="61"/>
      <c r="AP181" s="61"/>
      <c r="AQ181" s="61"/>
      <c r="AR181" s="61"/>
      <c r="AS181" s="56" t="s">
        <v>907</v>
      </c>
    </row>
    <row r="182" spans="1:47" customFormat="1" ht="51" hidden="1" customHeight="1" x14ac:dyDescent="0.35">
      <c r="A182" s="58">
        <v>172</v>
      </c>
      <c r="B182" s="56" t="s">
        <v>219</v>
      </c>
      <c r="C182" s="56" t="s">
        <v>285</v>
      </c>
      <c r="D182" s="56" t="s">
        <v>903</v>
      </c>
      <c r="E182" s="56" t="s">
        <v>904</v>
      </c>
      <c r="F182" s="8">
        <v>2.5999999999999999E-2</v>
      </c>
      <c r="G182" s="58">
        <v>2023</v>
      </c>
      <c r="H182" s="56" t="s">
        <v>905</v>
      </c>
      <c r="I182" s="6" t="s">
        <v>906</v>
      </c>
      <c r="J182" s="56" t="s">
        <v>23</v>
      </c>
      <c r="K182" s="58" t="s">
        <v>760</v>
      </c>
      <c r="L182" s="56" t="s">
        <v>761</v>
      </c>
      <c r="M182" s="58" t="s">
        <v>909</v>
      </c>
      <c r="N182" s="56" t="s">
        <v>910</v>
      </c>
      <c r="O182" s="6" t="s">
        <v>938</v>
      </c>
      <c r="P182" s="56" t="s">
        <v>748</v>
      </c>
      <c r="Q182" s="6" t="s">
        <v>749</v>
      </c>
      <c r="R182" s="6" t="s">
        <v>492</v>
      </c>
      <c r="S182" s="6" t="s">
        <v>2019</v>
      </c>
      <c r="T182" s="56" t="s">
        <v>751</v>
      </c>
      <c r="U182" s="9" t="s">
        <v>2020</v>
      </c>
      <c r="V182" s="58" t="s">
        <v>33</v>
      </c>
      <c r="W182" s="58">
        <v>0</v>
      </c>
      <c r="X182" s="58" t="s">
        <v>2139</v>
      </c>
      <c r="Y182" s="58">
        <v>1</v>
      </c>
      <c r="Z182" s="58">
        <v>1</v>
      </c>
      <c r="AA182" s="58">
        <v>100</v>
      </c>
      <c r="AB182" s="61">
        <v>66258189</v>
      </c>
      <c r="AC182" s="61">
        <v>62419614</v>
      </c>
      <c r="AD182" s="61">
        <v>47358951</v>
      </c>
      <c r="AE182" s="61">
        <v>40352554</v>
      </c>
      <c r="AF182" s="62">
        <f t="shared" si="6"/>
        <v>60.901987526402209</v>
      </c>
      <c r="AG182" s="61">
        <v>40352554</v>
      </c>
      <c r="AH182" s="61"/>
      <c r="AI182" s="61"/>
      <c r="AJ182" s="61"/>
      <c r="AK182" s="61"/>
      <c r="AL182" s="61"/>
      <c r="AM182" s="61"/>
      <c r="AN182" s="61"/>
      <c r="AO182" s="61"/>
      <c r="AP182" s="61"/>
      <c r="AQ182" s="61"/>
      <c r="AR182" s="61"/>
      <c r="AS182" s="56" t="s">
        <v>907</v>
      </c>
    </row>
    <row r="183" spans="1:47" customFormat="1" ht="51" hidden="1" customHeight="1" x14ac:dyDescent="0.35">
      <c r="A183" s="58">
        <v>173</v>
      </c>
      <c r="B183" s="56" t="s">
        <v>219</v>
      </c>
      <c r="C183" s="56" t="s">
        <v>285</v>
      </c>
      <c r="D183" s="56" t="s">
        <v>903</v>
      </c>
      <c r="E183" s="56" t="s">
        <v>904</v>
      </c>
      <c r="F183" s="8">
        <v>2.5999999999999999E-2</v>
      </c>
      <c r="G183" s="58">
        <v>2023</v>
      </c>
      <c r="H183" s="56" t="s">
        <v>905</v>
      </c>
      <c r="I183" s="6" t="s">
        <v>906</v>
      </c>
      <c r="J183" s="56" t="s">
        <v>23</v>
      </c>
      <c r="K183" s="58" t="s">
        <v>760</v>
      </c>
      <c r="L183" s="56" t="s">
        <v>761</v>
      </c>
      <c r="M183" s="58" t="s">
        <v>909</v>
      </c>
      <c r="N183" s="56" t="s">
        <v>910</v>
      </c>
      <c r="O183" s="6" t="s">
        <v>2021</v>
      </c>
      <c r="P183" s="56" t="s">
        <v>1508</v>
      </c>
      <c r="Q183" s="6" t="s">
        <v>2172</v>
      </c>
      <c r="R183" s="6" t="s">
        <v>492</v>
      </c>
      <c r="S183" s="6" t="s">
        <v>2022</v>
      </c>
      <c r="T183" s="56" t="s">
        <v>1511</v>
      </c>
      <c r="U183" s="9" t="s">
        <v>2023</v>
      </c>
      <c r="V183" s="58" t="s">
        <v>33</v>
      </c>
      <c r="W183" s="58">
        <v>0</v>
      </c>
      <c r="X183" s="58" t="s">
        <v>2139</v>
      </c>
      <c r="Y183" s="58">
        <v>1</v>
      </c>
      <c r="Z183" s="58">
        <v>1</v>
      </c>
      <c r="AA183" s="58">
        <v>100</v>
      </c>
      <c r="AB183" s="61">
        <v>32184480</v>
      </c>
      <c r="AC183" s="61">
        <v>62419614</v>
      </c>
      <c r="AD183" s="61">
        <v>47358951</v>
      </c>
      <c r="AE183" s="61">
        <v>40352554</v>
      </c>
      <c r="AF183" s="62">
        <f t="shared" si="6"/>
        <v>125.37892176601891</v>
      </c>
      <c r="AG183" s="61">
        <v>40352554</v>
      </c>
      <c r="AH183" s="61"/>
      <c r="AI183" s="61"/>
      <c r="AJ183" s="61"/>
      <c r="AK183" s="61"/>
      <c r="AL183" s="61"/>
      <c r="AM183" s="61"/>
      <c r="AN183" s="61"/>
      <c r="AO183" s="61"/>
      <c r="AP183" s="61"/>
      <c r="AQ183" s="61"/>
      <c r="AR183" s="61"/>
      <c r="AS183" s="56" t="s">
        <v>907</v>
      </c>
    </row>
    <row r="184" spans="1:47" customFormat="1" ht="51" hidden="1" customHeight="1" x14ac:dyDescent="0.35">
      <c r="A184" s="58">
        <v>174</v>
      </c>
      <c r="B184" s="56" t="s">
        <v>219</v>
      </c>
      <c r="C184" s="56" t="s">
        <v>285</v>
      </c>
      <c r="D184" s="56" t="s">
        <v>903</v>
      </c>
      <c r="E184" s="56" t="s">
        <v>904</v>
      </c>
      <c r="F184" s="8">
        <v>2.5999999999999999E-2</v>
      </c>
      <c r="G184" s="58">
        <v>2023</v>
      </c>
      <c r="H184" s="56" t="s">
        <v>905</v>
      </c>
      <c r="I184" s="6" t="s">
        <v>906</v>
      </c>
      <c r="J184" s="56" t="s">
        <v>23</v>
      </c>
      <c r="K184" s="58">
        <v>45</v>
      </c>
      <c r="L184" s="56" t="s">
        <v>761</v>
      </c>
      <c r="M184" s="58" t="s">
        <v>909</v>
      </c>
      <c r="N184" s="56" t="s">
        <v>910</v>
      </c>
      <c r="O184" s="56" t="s">
        <v>941</v>
      </c>
      <c r="P184" s="56" t="s">
        <v>942</v>
      </c>
      <c r="Q184" s="6" t="s">
        <v>943</v>
      </c>
      <c r="R184" s="56" t="s">
        <v>198</v>
      </c>
      <c r="S184" s="56">
        <v>450302800</v>
      </c>
      <c r="T184" s="56" t="s">
        <v>944</v>
      </c>
      <c r="U184" s="9" t="s">
        <v>945</v>
      </c>
      <c r="V184" s="58" t="s">
        <v>33</v>
      </c>
      <c r="W184" s="58">
        <v>0</v>
      </c>
      <c r="X184" s="58" t="s">
        <v>2139</v>
      </c>
      <c r="Y184" s="68">
        <v>0</v>
      </c>
      <c r="Z184" s="17">
        <v>14636</v>
      </c>
      <c r="AA184" s="58">
        <v>0</v>
      </c>
      <c r="AB184" s="61">
        <v>724979521</v>
      </c>
      <c r="AC184" s="61">
        <v>0</v>
      </c>
      <c r="AD184" s="61">
        <v>0</v>
      </c>
      <c r="AE184" s="61">
        <v>770319000</v>
      </c>
      <c r="AF184" s="62">
        <f t="shared" ref="AF184:AF188" si="7">SUM(AE184/AB184*100)</f>
        <v>106.25389789458619</v>
      </c>
      <c r="AG184" s="61"/>
      <c r="AH184" s="61"/>
      <c r="AI184" s="61"/>
      <c r="AJ184" s="61"/>
      <c r="AK184" s="61"/>
      <c r="AL184" s="61"/>
      <c r="AM184" s="61"/>
      <c r="AN184" s="61"/>
      <c r="AO184" s="61"/>
      <c r="AP184" s="61"/>
      <c r="AQ184" s="61"/>
      <c r="AR184" s="61">
        <v>770319000</v>
      </c>
      <c r="AS184" s="56" t="s">
        <v>907</v>
      </c>
    </row>
    <row r="185" spans="1:47" customFormat="1" ht="38.25" hidden="1" customHeight="1" x14ac:dyDescent="0.35">
      <c r="A185" s="58">
        <v>175</v>
      </c>
      <c r="B185" s="56" t="s">
        <v>219</v>
      </c>
      <c r="C185" s="56" t="s">
        <v>285</v>
      </c>
      <c r="D185" s="56" t="s">
        <v>862</v>
      </c>
      <c r="E185" s="56" t="s">
        <v>863</v>
      </c>
      <c r="F185" s="8" t="s">
        <v>864</v>
      </c>
      <c r="G185" s="16">
        <v>2018</v>
      </c>
      <c r="H185" s="56" t="s">
        <v>865</v>
      </c>
      <c r="I185" s="6" t="s">
        <v>866</v>
      </c>
      <c r="J185" s="56" t="s">
        <v>23</v>
      </c>
      <c r="K185" s="58">
        <v>32</v>
      </c>
      <c r="L185" s="56" t="s">
        <v>827</v>
      </c>
      <c r="M185" s="58">
        <v>3206</v>
      </c>
      <c r="N185" s="56" t="s">
        <v>869</v>
      </c>
      <c r="O185" s="56">
        <v>3206003</v>
      </c>
      <c r="P185" s="56" t="s">
        <v>946</v>
      </c>
      <c r="Q185" s="6" t="s">
        <v>947</v>
      </c>
      <c r="R185" s="56" t="s">
        <v>948</v>
      </c>
      <c r="S185" s="56">
        <v>320600300</v>
      </c>
      <c r="T185" s="56" t="s">
        <v>949</v>
      </c>
      <c r="U185" s="9" t="s">
        <v>950</v>
      </c>
      <c r="V185" s="58" t="s">
        <v>33</v>
      </c>
      <c r="W185" s="58">
        <v>0</v>
      </c>
      <c r="X185" s="58" t="s">
        <v>2139</v>
      </c>
      <c r="Y185" s="68">
        <v>1</v>
      </c>
      <c r="Z185" s="58">
        <v>0</v>
      </c>
      <c r="AA185" s="58">
        <v>0</v>
      </c>
      <c r="AB185" s="61">
        <v>756122800</v>
      </c>
      <c r="AC185" s="61">
        <v>0</v>
      </c>
      <c r="AD185" s="61">
        <v>0</v>
      </c>
      <c r="AE185" s="76">
        <v>0</v>
      </c>
      <c r="AF185" s="62">
        <f t="shared" si="7"/>
        <v>0</v>
      </c>
      <c r="AG185" s="61"/>
      <c r="AH185" s="61"/>
      <c r="AI185" s="61"/>
      <c r="AJ185" s="61"/>
      <c r="AK185" s="61"/>
      <c r="AL185" s="61"/>
      <c r="AM185" s="61"/>
      <c r="AN185" s="61"/>
      <c r="AO185" s="61"/>
      <c r="AP185" s="61"/>
      <c r="AQ185" s="61"/>
      <c r="AR185" s="61"/>
      <c r="AS185" s="56" t="s">
        <v>907</v>
      </c>
    </row>
    <row r="186" spans="1:47" customFormat="1" ht="38.25" hidden="1" customHeight="1" x14ac:dyDescent="0.35">
      <c r="A186" s="58">
        <v>176</v>
      </c>
      <c r="B186" s="56" t="s">
        <v>219</v>
      </c>
      <c r="C186" s="56" t="s">
        <v>285</v>
      </c>
      <c r="D186" s="56" t="s">
        <v>862</v>
      </c>
      <c r="E186" s="56" t="s">
        <v>863</v>
      </c>
      <c r="F186" s="8" t="s">
        <v>864</v>
      </c>
      <c r="G186" s="16">
        <v>2018</v>
      </c>
      <c r="H186" s="56" t="s">
        <v>865</v>
      </c>
      <c r="I186" s="6" t="s">
        <v>866</v>
      </c>
      <c r="J186" s="56" t="s">
        <v>23</v>
      </c>
      <c r="K186" s="58">
        <v>32</v>
      </c>
      <c r="L186" s="56" t="s">
        <v>827</v>
      </c>
      <c r="M186" s="58">
        <v>3206</v>
      </c>
      <c r="N186" s="56" t="s">
        <v>869</v>
      </c>
      <c r="O186" s="56">
        <v>3206004</v>
      </c>
      <c r="P186" s="56" t="s">
        <v>870</v>
      </c>
      <c r="Q186" s="6" t="s">
        <v>871</v>
      </c>
      <c r="R186" s="56" t="s">
        <v>951</v>
      </c>
      <c r="S186" s="56">
        <v>320600400</v>
      </c>
      <c r="T186" s="56" t="s">
        <v>873</v>
      </c>
      <c r="U186" s="9" t="s">
        <v>952</v>
      </c>
      <c r="V186" s="58" t="s">
        <v>33</v>
      </c>
      <c r="W186" s="58">
        <v>0</v>
      </c>
      <c r="X186" s="58" t="s">
        <v>2139</v>
      </c>
      <c r="Y186" s="58">
        <v>21</v>
      </c>
      <c r="Z186" s="58">
        <v>580</v>
      </c>
      <c r="AA186" s="62">
        <v>2761.9047619047619</v>
      </c>
      <c r="AB186" s="61">
        <v>1669955713</v>
      </c>
      <c r="AC186" s="61">
        <v>62419614</v>
      </c>
      <c r="AD186" s="61">
        <v>47358951</v>
      </c>
      <c r="AE186" s="61">
        <v>40352554</v>
      </c>
      <c r="AF186" s="62">
        <f t="shared" si="7"/>
        <v>2.4163846792983787</v>
      </c>
      <c r="AG186" s="75">
        <v>40352554</v>
      </c>
      <c r="AH186" s="61"/>
      <c r="AI186" s="61"/>
      <c r="AJ186" s="61"/>
      <c r="AK186" s="61"/>
      <c r="AL186" s="61"/>
      <c r="AM186" s="61"/>
      <c r="AN186" s="61"/>
      <c r="AO186" s="61"/>
      <c r="AP186" s="61"/>
      <c r="AQ186" s="61"/>
      <c r="AR186" s="61"/>
      <c r="AS186" s="56" t="s">
        <v>907</v>
      </c>
    </row>
    <row r="187" spans="1:47" customFormat="1" ht="38.25" hidden="1" customHeight="1" x14ac:dyDescent="0.35">
      <c r="A187" s="58">
        <v>177</v>
      </c>
      <c r="B187" s="56" t="s">
        <v>219</v>
      </c>
      <c r="C187" s="56" t="s">
        <v>285</v>
      </c>
      <c r="D187" s="56" t="s">
        <v>862</v>
      </c>
      <c r="E187" s="56" t="s">
        <v>863</v>
      </c>
      <c r="F187" s="8" t="s">
        <v>864</v>
      </c>
      <c r="G187" s="16">
        <v>2018</v>
      </c>
      <c r="H187" s="56" t="s">
        <v>865</v>
      </c>
      <c r="I187" s="6" t="s">
        <v>866</v>
      </c>
      <c r="J187" s="56" t="s">
        <v>23</v>
      </c>
      <c r="K187" s="58">
        <v>32</v>
      </c>
      <c r="L187" s="56" t="s">
        <v>827</v>
      </c>
      <c r="M187" s="58">
        <v>3206</v>
      </c>
      <c r="N187" s="56" t="s">
        <v>869</v>
      </c>
      <c r="O187" s="56">
        <v>3206008</v>
      </c>
      <c r="P187" s="56" t="s">
        <v>953</v>
      </c>
      <c r="Q187" s="6" t="s">
        <v>954</v>
      </c>
      <c r="R187" s="56" t="s">
        <v>955</v>
      </c>
      <c r="S187" s="56">
        <v>320600800</v>
      </c>
      <c r="T187" s="56" t="s">
        <v>956</v>
      </c>
      <c r="U187" s="9" t="s">
        <v>957</v>
      </c>
      <c r="V187" s="58" t="s">
        <v>33</v>
      </c>
      <c r="W187" s="58">
        <v>0</v>
      </c>
      <c r="X187" s="58" t="s">
        <v>2140</v>
      </c>
      <c r="Y187" s="58">
        <v>42</v>
      </c>
      <c r="Z187" s="58">
        <v>42</v>
      </c>
      <c r="AA187" s="58">
        <v>100</v>
      </c>
      <c r="AB187" s="61">
        <v>104184480</v>
      </c>
      <c r="AC187" s="61">
        <v>62419614</v>
      </c>
      <c r="AD187" s="61">
        <v>47358950</v>
      </c>
      <c r="AE187" s="61">
        <v>40352554</v>
      </c>
      <c r="AF187" s="62">
        <f t="shared" si="7"/>
        <v>38.731828387491113</v>
      </c>
      <c r="AG187" s="75">
        <v>40352554</v>
      </c>
      <c r="AH187" s="61"/>
      <c r="AI187" s="61"/>
      <c r="AJ187" s="61"/>
      <c r="AK187" s="61"/>
      <c r="AL187" s="61"/>
      <c r="AM187" s="61"/>
      <c r="AN187" s="61"/>
      <c r="AO187" s="61"/>
      <c r="AP187" s="61"/>
      <c r="AQ187" s="61"/>
      <c r="AR187" s="61"/>
      <c r="AS187" s="56" t="s">
        <v>907</v>
      </c>
    </row>
    <row r="188" spans="1:47" customFormat="1" ht="55" hidden="1" customHeight="1" x14ac:dyDescent="0.35">
      <c r="A188" s="58">
        <v>178</v>
      </c>
      <c r="B188" s="20" t="s">
        <v>622</v>
      </c>
      <c r="C188" s="20" t="s">
        <v>308</v>
      </c>
      <c r="D188" s="20" t="s">
        <v>958</v>
      </c>
      <c r="E188" s="20" t="s">
        <v>959</v>
      </c>
      <c r="F188" s="37">
        <v>0.29299999999999998</v>
      </c>
      <c r="G188" s="21">
        <v>2022</v>
      </c>
      <c r="H188" s="20" t="s">
        <v>960</v>
      </c>
      <c r="I188" s="22" t="s">
        <v>961</v>
      </c>
      <c r="J188" s="20" t="s">
        <v>23</v>
      </c>
      <c r="K188" s="63" t="s">
        <v>2201</v>
      </c>
      <c r="L188" s="36" t="s">
        <v>2202</v>
      </c>
      <c r="M188" s="82" t="s">
        <v>2203</v>
      </c>
      <c r="N188" s="36" t="s">
        <v>2204</v>
      </c>
      <c r="O188" s="36" t="s">
        <v>2210</v>
      </c>
      <c r="P188" s="36" t="s">
        <v>748</v>
      </c>
      <c r="Q188" s="36" t="s">
        <v>749</v>
      </c>
      <c r="R188" s="36" t="s">
        <v>2211</v>
      </c>
      <c r="S188" s="36" t="s">
        <v>2212</v>
      </c>
      <c r="T188" s="36" t="s">
        <v>751</v>
      </c>
      <c r="U188" s="23" t="s">
        <v>963</v>
      </c>
      <c r="V188" s="21" t="s">
        <v>33</v>
      </c>
      <c r="W188" s="58">
        <v>1</v>
      </c>
      <c r="X188" s="58" t="s">
        <v>2139</v>
      </c>
      <c r="Y188" s="58">
        <v>1</v>
      </c>
      <c r="Z188" s="58">
        <v>1</v>
      </c>
      <c r="AA188" s="58">
        <v>100</v>
      </c>
      <c r="AB188" s="61">
        <v>21174000</v>
      </c>
      <c r="AC188" s="61">
        <v>55534665</v>
      </c>
      <c r="AD188" s="61">
        <v>45307599</v>
      </c>
      <c r="AE188" s="61">
        <v>42567000</v>
      </c>
      <c r="AF188" s="62">
        <f t="shared" si="7"/>
        <v>201.03428733352223</v>
      </c>
      <c r="AG188" s="61">
        <v>42567000</v>
      </c>
      <c r="AH188" s="61">
        <v>0</v>
      </c>
      <c r="AI188" s="61">
        <v>0</v>
      </c>
      <c r="AJ188" s="61">
        <v>0</v>
      </c>
      <c r="AK188" s="61">
        <v>0</v>
      </c>
      <c r="AL188" s="61">
        <v>0</v>
      </c>
      <c r="AM188" s="61">
        <v>0</v>
      </c>
      <c r="AN188" s="61">
        <v>0</v>
      </c>
      <c r="AO188" s="61">
        <v>0</v>
      </c>
      <c r="AP188" s="61">
        <v>0</v>
      </c>
      <c r="AQ188" s="61">
        <v>0</v>
      </c>
      <c r="AR188" s="61">
        <v>0</v>
      </c>
      <c r="AS188" s="20" t="s">
        <v>962</v>
      </c>
    </row>
    <row r="189" spans="1:47" customFormat="1" ht="55" hidden="1" customHeight="1" x14ac:dyDescent="0.35">
      <c r="A189" s="58">
        <v>179</v>
      </c>
      <c r="B189" s="20" t="s">
        <v>622</v>
      </c>
      <c r="C189" s="20" t="s">
        <v>308</v>
      </c>
      <c r="D189" s="20" t="s">
        <v>958</v>
      </c>
      <c r="E189" s="20" t="s">
        <v>959</v>
      </c>
      <c r="F189" s="37">
        <v>0.29299999999999998</v>
      </c>
      <c r="G189" s="21">
        <v>2022</v>
      </c>
      <c r="H189" s="20" t="s">
        <v>960</v>
      </c>
      <c r="I189" s="22" t="s">
        <v>961</v>
      </c>
      <c r="J189" s="20" t="s">
        <v>23</v>
      </c>
      <c r="K189" s="63" t="s">
        <v>2201</v>
      </c>
      <c r="L189" s="36" t="s">
        <v>2202</v>
      </c>
      <c r="M189" s="82" t="s">
        <v>2213</v>
      </c>
      <c r="N189" s="36" t="s">
        <v>2214</v>
      </c>
      <c r="O189" s="36" t="s">
        <v>2215</v>
      </c>
      <c r="P189" s="36" t="s">
        <v>964</v>
      </c>
      <c r="Q189" s="36" t="s">
        <v>2216</v>
      </c>
      <c r="R189" s="36" t="s">
        <v>2211</v>
      </c>
      <c r="S189" s="36" t="s">
        <v>2217</v>
      </c>
      <c r="T189" s="36" t="s">
        <v>803</v>
      </c>
      <c r="U189" s="23" t="s">
        <v>965</v>
      </c>
      <c r="V189" s="21" t="s">
        <v>33</v>
      </c>
      <c r="W189" s="58">
        <v>0</v>
      </c>
      <c r="X189" s="58" t="s">
        <v>2139</v>
      </c>
      <c r="Y189" s="58">
        <v>0</v>
      </c>
      <c r="Z189" s="58">
        <v>0</v>
      </c>
      <c r="AA189" s="58">
        <v>0</v>
      </c>
      <c r="AB189" s="61">
        <v>0</v>
      </c>
      <c r="AC189" s="61">
        <v>0</v>
      </c>
      <c r="AD189" s="61">
        <v>0</v>
      </c>
      <c r="AE189" s="76">
        <v>0</v>
      </c>
      <c r="AF189" s="62">
        <v>0</v>
      </c>
      <c r="AG189" s="61">
        <v>0</v>
      </c>
      <c r="AH189" s="61">
        <v>0</v>
      </c>
      <c r="AI189" s="61">
        <v>0</v>
      </c>
      <c r="AJ189" s="61">
        <v>0</v>
      </c>
      <c r="AK189" s="61">
        <v>0</v>
      </c>
      <c r="AL189" s="61">
        <v>0</v>
      </c>
      <c r="AM189" s="61">
        <v>0</v>
      </c>
      <c r="AN189" s="61">
        <v>0</v>
      </c>
      <c r="AO189" s="61">
        <v>0</v>
      </c>
      <c r="AP189" s="61">
        <v>0</v>
      </c>
      <c r="AQ189" s="61">
        <v>0</v>
      </c>
      <c r="AR189" s="61">
        <v>0</v>
      </c>
      <c r="AS189" s="20" t="s">
        <v>962</v>
      </c>
    </row>
    <row r="190" spans="1:47" customFormat="1" ht="55" hidden="1" customHeight="1" x14ac:dyDescent="0.35">
      <c r="A190" s="58">
        <v>180</v>
      </c>
      <c r="B190" s="20" t="s">
        <v>622</v>
      </c>
      <c r="C190" s="20" t="s">
        <v>308</v>
      </c>
      <c r="D190" s="20" t="s">
        <v>958</v>
      </c>
      <c r="E190" s="20" t="s">
        <v>959</v>
      </c>
      <c r="F190" s="37">
        <v>0.29299999999999998</v>
      </c>
      <c r="G190" s="21">
        <v>2022</v>
      </c>
      <c r="H190" s="20" t="s">
        <v>960</v>
      </c>
      <c r="I190" s="22" t="s">
        <v>961</v>
      </c>
      <c r="J190" s="20" t="s">
        <v>23</v>
      </c>
      <c r="K190" s="63" t="s">
        <v>2201</v>
      </c>
      <c r="L190" s="36" t="s">
        <v>2202</v>
      </c>
      <c r="M190" s="82" t="s">
        <v>2213</v>
      </c>
      <c r="N190" s="36" t="s">
        <v>2214</v>
      </c>
      <c r="O190" s="36" t="s">
        <v>2218</v>
      </c>
      <c r="P190" s="36" t="s">
        <v>227</v>
      </c>
      <c r="Q190" s="36" t="s">
        <v>2219</v>
      </c>
      <c r="R190" s="36" t="s">
        <v>1379</v>
      </c>
      <c r="S190" s="36" t="s">
        <v>2220</v>
      </c>
      <c r="T190" s="36" t="s">
        <v>230</v>
      </c>
      <c r="U190" s="23" t="s">
        <v>966</v>
      </c>
      <c r="V190" s="21" t="s">
        <v>33</v>
      </c>
      <c r="W190" s="58">
        <v>16</v>
      </c>
      <c r="X190" s="58" t="s">
        <v>2140</v>
      </c>
      <c r="Y190" s="58">
        <v>12</v>
      </c>
      <c r="Z190" s="58">
        <v>12</v>
      </c>
      <c r="AA190" s="58">
        <v>100</v>
      </c>
      <c r="AB190" s="61">
        <v>57294091.380000003</v>
      </c>
      <c r="AC190" s="61">
        <v>57294091.380000003</v>
      </c>
      <c r="AD190" s="61">
        <v>77002600</v>
      </c>
      <c r="AE190" s="61">
        <v>127002600</v>
      </c>
      <c r="AF190" s="62">
        <f t="shared" ref="AF190:AF211" si="8">SUM(AE190/AB190*100)</f>
        <v>221.6678839667114</v>
      </c>
      <c r="AG190" s="61">
        <v>77002600</v>
      </c>
      <c r="AH190" s="61">
        <v>0</v>
      </c>
      <c r="AI190" s="61">
        <v>0</v>
      </c>
      <c r="AJ190" s="61">
        <v>0</v>
      </c>
      <c r="AK190" s="61">
        <v>0</v>
      </c>
      <c r="AL190" s="61">
        <v>0</v>
      </c>
      <c r="AM190" s="61">
        <v>0</v>
      </c>
      <c r="AN190" s="61">
        <v>0</v>
      </c>
      <c r="AO190" s="61">
        <v>0</v>
      </c>
      <c r="AP190" s="61">
        <v>0</v>
      </c>
      <c r="AQ190" s="61">
        <v>0</v>
      </c>
      <c r="AR190" s="61">
        <v>50000000</v>
      </c>
      <c r="AS190" s="20" t="s">
        <v>962</v>
      </c>
    </row>
    <row r="191" spans="1:47" customFormat="1" ht="55" hidden="1" customHeight="1" x14ac:dyDescent="0.35">
      <c r="A191" s="58">
        <v>181</v>
      </c>
      <c r="B191" s="20" t="s">
        <v>622</v>
      </c>
      <c r="C191" s="20" t="s">
        <v>308</v>
      </c>
      <c r="D191" s="20" t="s">
        <v>958</v>
      </c>
      <c r="E191" s="20" t="s">
        <v>959</v>
      </c>
      <c r="F191" s="37">
        <v>0.29299999999999998</v>
      </c>
      <c r="G191" s="21">
        <v>2022</v>
      </c>
      <c r="H191" s="20" t="s">
        <v>960</v>
      </c>
      <c r="I191" s="22" t="s">
        <v>961</v>
      </c>
      <c r="J191" s="20" t="s">
        <v>23</v>
      </c>
      <c r="K191" s="63" t="s">
        <v>2201</v>
      </c>
      <c r="L191" s="36" t="s">
        <v>2202</v>
      </c>
      <c r="M191" s="36" t="s">
        <v>2213</v>
      </c>
      <c r="N191" s="36" t="s">
        <v>2214</v>
      </c>
      <c r="O191" s="36" t="s">
        <v>2221</v>
      </c>
      <c r="P191" s="36" t="s">
        <v>2222</v>
      </c>
      <c r="Q191" s="36" t="s">
        <v>2223</v>
      </c>
      <c r="R191" s="36" t="s">
        <v>2224</v>
      </c>
      <c r="S191" s="36" t="s">
        <v>2225</v>
      </c>
      <c r="T191" s="36" t="s">
        <v>2226</v>
      </c>
      <c r="U191" s="23" t="s">
        <v>967</v>
      </c>
      <c r="V191" s="21" t="s">
        <v>33</v>
      </c>
      <c r="W191" s="58">
        <v>0</v>
      </c>
      <c r="X191" s="58" t="s">
        <v>2139</v>
      </c>
      <c r="Y191" s="58">
        <v>0.5</v>
      </c>
      <c r="Z191" s="58">
        <v>0.5</v>
      </c>
      <c r="AA191" s="58">
        <v>100</v>
      </c>
      <c r="AB191" s="61">
        <v>5293500</v>
      </c>
      <c r="AC191" s="61">
        <v>12410726</v>
      </c>
      <c r="AD191" s="61">
        <v>9726435.3000000007</v>
      </c>
      <c r="AE191" s="61">
        <v>6903405</v>
      </c>
      <c r="AF191" s="62">
        <f t="shared" si="8"/>
        <v>130.41286483423067</v>
      </c>
      <c r="AG191" s="61">
        <v>6903405</v>
      </c>
      <c r="AH191" s="61">
        <v>0</v>
      </c>
      <c r="AI191" s="61">
        <v>0</v>
      </c>
      <c r="AJ191" s="61">
        <v>0</v>
      </c>
      <c r="AK191" s="61">
        <v>0</v>
      </c>
      <c r="AL191" s="61">
        <v>0</v>
      </c>
      <c r="AM191" s="61">
        <v>0</v>
      </c>
      <c r="AN191" s="61">
        <v>0</v>
      </c>
      <c r="AO191" s="61">
        <v>0</v>
      </c>
      <c r="AP191" s="61">
        <v>0</v>
      </c>
      <c r="AQ191" s="61">
        <v>0</v>
      </c>
      <c r="AR191" s="61">
        <v>0</v>
      </c>
      <c r="AS191" s="20" t="s">
        <v>962</v>
      </c>
    </row>
    <row r="192" spans="1:47" customFormat="1" ht="55" hidden="1" customHeight="1" x14ac:dyDescent="0.35">
      <c r="A192" s="58">
        <v>182</v>
      </c>
      <c r="B192" s="20" t="s">
        <v>622</v>
      </c>
      <c r="C192" s="20" t="s">
        <v>308</v>
      </c>
      <c r="D192" s="20" t="s">
        <v>958</v>
      </c>
      <c r="E192" s="20" t="s">
        <v>959</v>
      </c>
      <c r="F192" s="37">
        <v>0.29299999999999998</v>
      </c>
      <c r="G192" s="21">
        <v>2022</v>
      </c>
      <c r="H192" s="20" t="s">
        <v>960</v>
      </c>
      <c r="I192" s="22" t="s">
        <v>961</v>
      </c>
      <c r="J192" s="20" t="s">
        <v>23</v>
      </c>
      <c r="K192" s="63" t="s">
        <v>2201</v>
      </c>
      <c r="L192" s="36" t="s">
        <v>2202</v>
      </c>
      <c r="M192" s="36" t="s">
        <v>2203</v>
      </c>
      <c r="N192" s="36" t="s">
        <v>2204</v>
      </c>
      <c r="O192" s="36" t="s">
        <v>2227</v>
      </c>
      <c r="P192" s="36" t="s">
        <v>2228</v>
      </c>
      <c r="Q192" s="36" t="s">
        <v>2229</v>
      </c>
      <c r="R192" s="36" t="s">
        <v>361</v>
      </c>
      <c r="S192" s="36" t="s">
        <v>2230</v>
      </c>
      <c r="T192" s="36" t="s">
        <v>2231</v>
      </c>
      <c r="U192" s="23" t="s">
        <v>968</v>
      </c>
      <c r="V192" s="21" t="s">
        <v>33</v>
      </c>
      <c r="W192" s="58">
        <v>0</v>
      </c>
      <c r="X192" s="58" t="s">
        <v>2139</v>
      </c>
      <c r="Y192" s="58">
        <v>1.8</v>
      </c>
      <c r="Z192" s="58">
        <v>1.8</v>
      </c>
      <c r="AA192" s="58">
        <v>100</v>
      </c>
      <c r="AB192" s="61">
        <v>67756800</v>
      </c>
      <c r="AC192" s="61">
        <v>98403205</v>
      </c>
      <c r="AD192" s="61">
        <v>80738803</v>
      </c>
      <c r="AE192" s="61">
        <v>63036436</v>
      </c>
      <c r="AF192" s="62">
        <f t="shared" si="8"/>
        <v>93.033372296212335</v>
      </c>
      <c r="AG192" s="61">
        <v>63036436</v>
      </c>
      <c r="AH192" s="61">
        <v>0</v>
      </c>
      <c r="AI192" s="61">
        <v>0</v>
      </c>
      <c r="AJ192" s="61">
        <v>0</v>
      </c>
      <c r="AK192" s="61">
        <v>0</v>
      </c>
      <c r="AL192" s="61">
        <v>0</v>
      </c>
      <c r="AM192" s="61">
        <v>0</v>
      </c>
      <c r="AN192" s="61">
        <v>0</v>
      </c>
      <c r="AO192" s="61">
        <v>0</v>
      </c>
      <c r="AP192" s="61">
        <v>0</v>
      </c>
      <c r="AQ192" s="61">
        <v>0</v>
      </c>
      <c r="AR192" s="61">
        <v>0</v>
      </c>
      <c r="AS192" s="20" t="s">
        <v>962</v>
      </c>
    </row>
    <row r="193" spans="1:45" customFormat="1" ht="55" hidden="1" customHeight="1" x14ac:dyDescent="0.35">
      <c r="A193" s="58">
        <v>183</v>
      </c>
      <c r="B193" s="20" t="s">
        <v>622</v>
      </c>
      <c r="C193" s="20" t="s">
        <v>308</v>
      </c>
      <c r="D193" s="20" t="s">
        <v>958</v>
      </c>
      <c r="E193" s="20" t="s">
        <v>959</v>
      </c>
      <c r="F193" s="37">
        <v>0.29299999999999998</v>
      </c>
      <c r="G193" s="21">
        <v>2022</v>
      </c>
      <c r="H193" s="20" t="s">
        <v>960</v>
      </c>
      <c r="I193" s="22" t="s">
        <v>961</v>
      </c>
      <c r="J193" s="20" t="s">
        <v>23</v>
      </c>
      <c r="K193" s="63" t="s">
        <v>2201</v>
      </c>
      <c r="L193" s="36" t="s">
        <v>2202</v>
      </c>
      <c r="M193" s="36" t="s">
        <v>2203</v>
      </c>
      <c r="N193" s="36" t="s">
        <v>2204</v>
      </c>
      <c r="O193" s="36" t="s">
        <v>2232</v>
      </c>
      <c r="P193" s="36" t="s">
        <v>2233</v>
      </c>
      <c r="Q193" s="36" t="s">
        <v>2234</v>
      </c>
      <c r="R193" s="36" t="s">
        <v>973</v>
      </c>
      <c r="S193" s="36" t="s">
        <v>2235</v>
      </c>
      <c r="T193" s="36" t="s">
        <v>2236</v>
      </c>
      <c r="U193" s="23" t="s">
        <v>969</v>
      </c>
      <c r="V193" s="21" t="s">
        <v>33</v>
      </c>
      <c r="W193" s="58">
        <v>2</v>
      </c>
      <c r="X193" s="58" t="s">
        <v>2139</v>
      </c>
      <c r="Y193" s="58">
        <v>0.85</v>
      </c>
      <c r="Z193" s="58">
        <v>0.85</v>
      </c>
      <c r="AA193" s="58">
        <v>100</v>
      </c>
      <c r="AB193" s="61">
        <v>8395975866.5</v>
      </c>
      <c r="AC193" s="61">
        <v>8395975866.5</v>
      </c>
      <c r="AD193" s="61">
        <v>8389712522.6999998</v>
      </c>
      <c r="AE193" s="61">
        <v>3619415989</v>
      </c>
      <c r="AF193" s="62">
        <f t="shared" si="8"/>
        <v>43.108937502327684</v>
      </c>
      <c r="AG193" s="61">
        <v>16107945</v>
      </c>
      <c r="AH193" s="61">
        <v>0</v>
      </c>
      <c r="AI193" s="61">
        <v>0</v>
      </c>
      <c r="AJ193" s="61">
        <v>0</v>
      </c>
      <c r="AK193" s="61">
        <v>3603308044</v>
      </c>
      <c r="AL193" s="61">
        <v>0</v>
      </c>
      <c r="AM193" s="61">
        <v>0</v>
      </c>
      <c r="AN193" s="61">
        <v>0</v>
      </c>
      <c r="AO193" s="61">
        <v>0</v>
      </c>
      <c r="AP193" s="61">
        <v>0</v>
      </c>
      <c r="AQ193" s="61">
        <v>0</v>
      </c>
      <c r="AR193" s="61">
        <v>0</v>
      </c>
      <c r="AS193" s="20" t="s">
        <v>962</v>
      </c>
    </row>
    <row r="194" spans="1:45" customFormat="1" ht="55" hidden="1" customHeight="1" x14ac:dyDescent="0.35">
      <c r="A194" s="58">
        <v>184</v>
      </c>
      <c r="B194" s="20" t="s">
        <v>622</v>
      </c>
      <c r="C194" s="20" t="s">
        <v>308</v>
      </c>
      <c r="D194" s="20" t="s">
        <v>958</v>
      </c>
      <c r="E194" s="20" t="s">
        <v>959</v>
      </c>
      <c r="F194" s="37">
        <v>0.29299999999999998</v>
      </c>
      <c r="G194" s="21">
        <v>2022</v>
      </c>
      <c r="H194" s="20" t="s">
        <v>960</v>
      </c>
      <c r="I194" s="22" t="s">
        <v>961</v>
      </c>
      <c r="J194" s="20" t="s">
        <v>23</v>
      </c>
      <c r="K194" s="21">
        <v>39</v>
      </c>
      <c r="L194" s="36" t="s">
        <v>2202</v>
      </c>
      <c r="M194" s="20">
        <v>3906</v>
      </c>
      <c r="N194" s="20" t="s">
        <v>970</v>
      </c>
      <c r="O194" s="20">
        <v>3906006</v>
      </c>
      <c r="P194" s="20" t="s">
        <v>971</v>
      </c>
      <c r="Q194" s="22" t="s">
        <v>972</v>
      </c>
      <c r="R194" s="20" t="s">
        <v>973</v>
      </c>
      <c r="S194" s="20">
        <v>390600600</v>
      </c>
      <c r="T194" s="20" t="s">
        <v>974</v>
      </c>
      <c r="U194" s="38" t="s">
        <v>975</v>
      </c>
      <c r="V194" s="21" t="s">
        <v>33</v>
      </c>
      <c r="W194" s="58">
        <v>0</v>
      </c>
      <c r="X194" s="58" t="s">
        <v>2139</v>
      </c>
      <c r="Y194" s="58">
        <v>0.3</v>
      </c>
      <c r="Z194" s="58">
        <v>0.3</v>
      </c>
      <c r="AA194" s="58">
        <v>100</v>
      </c>
      <c r="AB194" s="61">
        <v>117612450</v>
      </c>
      <c r="AC194" s="61">
        <v>117612450</v>
      </c>
      <c r="AD194" s="61">
        <v>117612450</v>
      </c>
      <c r="AE194" s="76">
        <v>82514597</v>
      </c>
      <c r="AF194" s="62">
        <f t="shared" si="8"/>
        <v>70.158046193238903</v>
      </c>
      <c r="AG194" s="61">
        <v>36561047</v>
      </c>
      <c r="AH194" s="61">
        <v>0</v>
      </c>
      <c r="AI194" s="61">
        <v>0</v>
      </c>
      <c r="AJ194" s="61">
        <v>0</v>
      </c>
      <c r="AK194" s="61">
        <v>0</v>
      </c>
      <c r="AL194" s="61">
        <v>0</v>
      </c>
      <c r="AM194" s="61">
        <v>0</v>
      </c>
      <c r="AN194" s="61">
        <v>0</v>
      </c>
      <c r="AO194" s="61">
        <v>0</v>
      </c>
      <c r="AP194" s="61">
        <v>0</v>
      </c>
      <c r="AQ194" s="61">
        <v>0</v>
      </c>
      <c r="AR194" s="61">
        <v>45953550</v>
      </c>
      <c r="AS194" s="20" t="s">
        <v>962</v>
      </c>
    </row>
    <row r="195" spans="1:45" customFormat="1" ht="55" hidden="1" customHeight="1" x14ac:dyDescent="0.35">
      <c r="A195" s="58">
        <v>185</v>
      </c>
      <c r="B195" s="20" t="s">
        <v>622</v>
      </c>
      <c r="C195" s="20" t="s">
        <v>308</v>
      </c>
      <c r="D195" s="20" t="s">
        <v>958</v>
      </c>
      <c r="E195" s="20" t="s">
        <v>959</v>
      </c>
      <c r="F195" s="37">
        <v>0.29299999999999998</v>
      </c>
      <c r="G195" s="21">
        <v>2022</v>
      </c>
      <c r="H195" s="20" t="s">
        <v>960</v>
      </c>
      <c r="I195" s="22" t="s">
        <v>961</v>
      </c>
      <c r="J195" s="20" t="s">
        <v>23</v>
      </c>
      <c r="K195" s="63" t="s">
        <v>2201</v>
      </c>
      <c r="L195" s="36" t="s">
        <v>2202</v>
      </c>
      <c r="M195" s="36" t="s">
        <v>2203</v>
      </c>
      <c r="N195" s="36" t="s">
        <v>2204</v>
      </c>
      <c r="O195" s="36" t="s">
        <v>2237</v>
      </c>
      <c r="P195" s="36" t="s">
        <v>2238</v>
      </c>
      <c r="Q195" s="36" t="s">
        <v>2239</v>
      </c>
      <c r="R195" s="36" t="s">
        <v>317</v>
      </c>
      <c r="S195" s="36" t="s">
        <v>2240</v>
      </c>
      <c r="T195" s="36" t="s">
        <v>2241</v>
      </c>
      <c r="U195" s="23" t="s">
        <v>976</v>
      </c>
      <c r="V195" s="21" t="s">
        <v>33</v>
      </c>
      <c r="W195" s="58">
        <v>0</v>
      </c>
      <c r="X195" s="58" t="s">
        <v>2140</v>
      </c>
      <c r="Y195" s="58">
        <v>8</v>
      </c>
      <c r="Z195" s="58">
        <v>18</v>
      </c>
      <c r="AA195" s="58">
        <v>225</v>
      </c>
      <c r="AB195" s="61">
        <v>52935000</v>
      </c>
      <c r="AC195" s="61">
        <v>59205128.210000001</v>
      </c>
      <c r="AD195" s="61">
        <v>59205128.210000001</v>
      </c>
      <c r="AE195" s="61">
        <v>86307692.210000008</v>
      </c>
      <c r="AF195" s="62">
        <f t="shared" si="8"/>
        <v>163.04466271842827</v>
      </c>
      <c r="AG195" s="61">
        <v>59205128.210000001</v>
      </c>
      <c r="AH195" s="61">
        <v>0</v>
      </c>
      <c r="AI195" s="61">
        <v>0</v>
      </c>
      <c r="AJ195" s="61">
        <v>0</v>
      </c>
      <c r="AK195" s="61">
        <v>0</v>
      </c>
      <c r="AL195" s="61">
        <v>0</v>
      </c>
      <c r="AM195" s="61">
        <v>0</v>
      </c>
      <c r="AN195" s="61">
        <v>0</v>
      </c>
      <c r="AO195" s="61">
        <v>0</v>
      </c>
      <c r="AP195" s="61">
        <v>0</v>
      </c>
      <c r="AQ195" s="61">
        <v>0</v>
      </c>
      <c r="AR195" s="61">
        <v>27102564</v>
      </c>
      <c r="AS195" s="20" t="s">
        <v>962</v>
      </c>
    </row>
    <row r="196" spans="1:45" customFormat="1" ht="55" hidden="1" customHeight="1" x14ac:dyDescent="0.35">
      <c r="A196" s="58">
        <v>186</v>
      </c>
      <c r="B196" s="20" t="s">
        <v>622</v>
      </c>
      <c r="C196" s="20" t="s">
        <v>308</v>
      </c>
      <c r="D196" s="20" t="s">
        <v>958</v>
      </c>
      <c r="E196" s="20" t="s">
        <v>959</v>
      </c>
      <c r="F196" s="37">
        <v>0.29299999999999998</v>
      </c>
      <c r="G196" s="21">
        <v>2022</v>
      </c>
      <c r="H196" s="20" t="s">
        <v>960</v>
      </c>
      <c r="I196" s="22" t="s">
        <v>961</v>
      </c>
      <c r="J196" s="20" t="s">
        <v>23</v>
      </c>
      <c r="K196" s="63" t="s">
        <v>2201</v>
      </c>
      <c r="L196" s="36" t="s">
        <v>2202</v>
      </c>
      <c r="M196" s="36" t="s">
        <v>2203</v>
      </c>
      <c r="N196" s="36" t="s">
        <v>2204</v>
      </c>
      <c r="O196" s="36" t="s">
        <v>2205</v>
      </c>
      <c r="P196" s="36" t="s">
        <v>2206</v>
      </c>
      <c r="Q196" s="36" t="s">
        <v>2207</v>
      </c>
      <c r="R196" s="36" t="s">
        <v>973</v>
      </c>
      <c r="S196" s="36" t="s">
        <v>2208</v>
      </c>
      <c r="T196" s="36" t="s">
        <v>974</v>
      </c>
      <c r="U196" s="23" t="s">
        <v>977</v>
      </c>
      <c r="V196" s="21" t="s">
        <v>33</v>
      </c>
      <c r="W196" s="58">
        <v>0</v>
      </c>
      <c r="X196" s="58" t="s">
        <v>2139</v>
      </c>
      <c r="Y196" s="58">
        <v>0.85</v>
      </c>
      <c r="Z196" s="58">
        <v>0.4</v>
      </c>
      <c r="AA196" s="84">
        <v>47.058823529411768</v>
      </c>
      <c r="AB196" s="61">
        <v>77350000</v>
      </c>
      <c r="AC196" s="61">
        <v>74942784</v>
      </c>
      <c r="AD196" s="61">
        <v>65192784</v>
      </c>
      <c r="AE196" s="76">
        <v>78311047</v>
      </c>
      <c r="AF196" s="62">
        <f t="shared" si="8"/>
        <v>101.242465416936</v>
      </c>
      <c r="AG196" s="61">
        <v>36561047</v>
      </c>
      <c r="AH196" s="61">
        <v>0</v>
      </c>
      <c r="AI196" s="61">
        <v>0</v>
      </c>
      <c r="AJ196" s="61">
        <v>0</v>
      </c>
      <c r="AK196" s="61">
        <v>0</v>
      </c>
      <c r="AL196" s="61">
        <v>0</v>
      </c>
      <c r="AM196" s="61">
        <v>0</v>
      </c>
      <c r="AN196" s="61">
        <v>0</v>
      </c>
      <c r="AO196" s="61">
        <v>0</v>
      </c>
      <c r="AP196" s="61">
        <v>0</v>
      </c>
      <c r="AQ196" s="61">
        <v>0</v>
      </c>
      <c r="AR196" s="61">
        <v>41750000</v>
      </c>
      <c r="AS196" s="20" t="s">
        <v>962</v>
      </c>
    </row>
    <row r="197" spans="1:45" customFormat="1" ht="38.25" hidden="1" customHeight="1" x14ac:dyDescent="0.35">
      <c r="A197" s="58">
        <v>187</v>
      </c>
      <c r="B197" s="20" t="s">
        <v>622</v>
      </c>
      <c r="C197" s="20" t="s">
        <v>308</v>
      </c>
      <c r="D197" s="20" t="s">
        <v>309</v>
      </c>
      <c r="E197" s="20" t="s">
        <v>310</v>
      </c>
      <c r="F197" s="37">
        <v>3.6999999999999998E-2</v>
      </c>
      <c r="G197" s="21">
        <v>2023</v>
      </c>
      <c r="H197" s="20" t="s">
        <v>311</v>
      </c>
      <c r="I197" s="22" t="s">
        <v>978</v>
      </c>
      <c r="J197" s="20" t="s">
        <v>23</v>
      </c>
      <c r="K197" s="21">
        <v>35</v>
      </c>
      <c r="L197" s="20" t="s">
        <v>312</v>
      </c>
      <c r="M197" s="21">
        <v>3502</v>
      </c>
      <c r="N197" s="20" t="s">
        <v>313</v>
      </c>
      <c r="O197" s="20">
        <v>3502017</v>
      </c>
      <c r="P197" s="20" t="s">
        <v>979</v>
      </c>
      <c r="Q197" s="22" t="s">
        <v>980</v>
      </c>
      <c r="R197" s="20" t="s">
        <v>198</v>
      </c>
      <c r="S197" s="20">
        <v>350201700</v>
      </c>
      <c r="T197" s="20" t="s">
        <v>981</v>
      </c>
      <c r="U197" s="23" t="s">
        <v>982</v>
      </c>
      <c r="V197" s="21" t="s">
        <v>33</v>
      </c>
      <c r="W197" s="58">
        <v>7</v>
      </c>
      <c r="X197" s="58" t="s">
        <v>2139</v>
      </c>
      <c r="Y197" s="58">
        <v>3</v>
      </c>
      <c r="Z197" s="58">
        <v>1</v>
      </c>
      <c r="AA197" s="84">
        <v>33.333333333333329</v>
      </c>
      <c r="AB197" s="61">
        <v>100000000</v>
      </c>
      <c r="AC197" s="61">
        <v>0</v>
      </c>
      <c r="AD197" s="61">
        <v>0</v>
      </c>
      <c r="AE197" s="61">
        <v>3125000</v>
      </c>
      <c r="AF197" s="62">
        <f t="shared" si="8"/>
        <v>3.125</v>
      </c>
      <c r="AG197" s="61">
        <v>0</v>
      </c>
      <c r="AH197" s="61">
        <v>0</v>
      </c>
      <c r="AI197" s="61">
        <v>0</v>
      </c>
      <c r="AJ197" s="61">
        <v>0</v>
      </c>
      <c r="AK197" s="61">
        <v>0</v>
      </c>
      <c r="AL197" s="61">
        <v>0</v>
      </c>
      <c r="AM197" s="61">
        <v>0</v>
      </c>
      <c r="AN197" s="61">
        <v>0</v>
      </c>
      <c r="AO197" s="61">
        <v>0</v>
      </c>
      <c r="AP197" s="61">
        <v>0</v>
      </c>
      <c r="AQ197" s="61">
        <v>0</v>
      </c>
      <c r="AR197" s="61">
        <v>3125000</v>
      </c>
      <c r="AS197" s="20" t="s">
        <v>962</v>
      </c>
    </row>
    <row r="198" spans="1:45" customFormat="1" ht="38.25" hidden="1" customHeight="1" x14ac:dyDescent="0.35">
      <c r="A198" s="58">
        <v>188</v>
      </c>
      <c r="B198" s="20" t="s">
        <v>622</v>
      </c>
      <c r="C198" s="20" t="s">
        <v>308</v>
      </c>
      <c r="D198" s="20" t="s">
        <v>309</v>
      </c>
      <c r="E198" s="20" t="s">
        <v>310</v>
      </c>
      <c r="F198" s="37">
        <v>3.6999999999999998E-2</v>
      </c>
      <c r="G198" s="21">
        <v>2023</v>
      </c>
      <c r="H198" s="20" t="s">
        <v>311</v>
      </c>
      <c r="I198" s="22" t="s">
        <v>978</v>
      </c>
      <c r="J198" s="21" t="s">
        <v>23</v>
      </c>
      <c r="K198" s="21">
        <v>41</v>
      </c>
      <c r="L198" s="56" t="s">
        <v>2072</v>
      </c>
      <c r="M198" s="21">
        <v>4103</v>
      </c>
      <c r="N198" s="20" t="s">
        <v>804</v>
      </c>
      <c r="O198" s="20">
        <v>4103059</v>
      </c>
      <c r="P198" s="20" t="s">
        <v>983</v>
      </c>
      <c r="Q198" s="22" t="s">
        <v>984</v>
      </c>
      <c r="R198" s="20" t="s">
        <v>808</v>
      </c>
      <c r="S198" s="20">
        <v>410305900</v>
      </c>
      <c r="T198" s="20" t="s">
        <v>985</v>
      </c>
      <c r="U198" s="38" t="s">
        <v>986</v>
      </c>
      <c r="V198" s="21" t="s">
        <v>33</v>
      </c>
      <c r="W198" s="58">
        <v>6</v>
      </c>
      <c r="X198" s="58" t="s">
        <v>2139</v>
      </c>
      <c r="Y198" s="58">
        <v>5</v>
      </c>
      <c r="Z198" s="58">
        <v>5</v>
      </c>
      <c r="AA198" s="58">
        <v>100</v>
      </c>
      <c r="AB198" s="61">
        <v>93465000</v>
      </c>
      <c r="AC198" s="61">
        <v>59073281.659999996</v>
      </c>
      <c r="AD198" s="61">
        <v>59073281.659999996</v>
      </c>
      <c r="AE198" s="61">
        <v>40746925</v>
      </c>
      <c r="AF198" s="62">
        <f t="shared" si="8"/>
        <v>43.595918258171508</v>
      </c>
      <c r="AG198" s="61">
        <v>25746925</v>
      </c>
      <c r="AH198" s="61">
        <v>0</v>
      </c>
      <c r="AI198" s="61">
        <v>0</v>
      </c>
      <c r="AJ198" s="61">
        <v>0</v>
      </c>
      <c r="AK198" s="61">
        <v>0</v>
      </c>
      <c r="AL198" s="61">
        <v>0</v>
      </c>
      <c r="AM198" s="61">
        <v>0</v>
      </c>
      <c r="AN198" s="61">
        <v>0</v>
      </c>
      <c r="AO198" s="61">
        <v>0</v>
      </c>
      <c r="AP198" s="61">
        <v>0</v>
      </c>
      <c r="AQ198" s="61">
        <v>0</v>
      </c>
      <c r="AR198" s="61">
        <v>15000000</v>
      </c>
      <c r="AS198" s="20" t="s">
        <v>962</v>
      </c>
    </row>
    <row r="199" spans="1:45" customFormat="1" ht="102" hidden="1" customHeight="1" x14ac:dyDescent="0.35">
      <c r="A199" s="58">
        <v>189</v>
      </c>
      <c r="B199" s="20" t="s">
        <v>622</v>
      </c>
      <c r="C199" s="20" t="s">
        <v>308</v>
      </c>
      <c r="D199" s="20" t="s">
        <v>309</v>
      </c>
      <c r="E199" s="20" t="s">
        <v>310</v>
      </c>
      <c r="F199" s="37">
        <v>3.6999999999999998E-2</v>
      </c>
      <c r="G199" s="21">
        <v>2023</v>
      </c>
      <c r="H199" s="20" t="s">
        <v>311</v>
      </c>
      <c r="I199" s="22" t="s">
        <v>978</v>
      </c>
      <c r="J199" s="21" t="s">
        <v>23</v>
      </c>
      <c r="K199" s="21">
        <v>36</v>
      </c>
      <c r="L199" s="56" t="s">
        <v>987</v>
      </c>
      <c r="M199" s="21">
        <v>3602</v>
      </c>
      <c r="N199" s="20" t="s">
        <v>988</v>
      </c>
      <c r="O199" s="21">
        <v>3602032</v>
      </c>
      <c r="P199" s="20" t="s">
        <v>989</v>
      </c>
      <c r="Q199" s="22" t="s">
        <v>990</v>
      </c>
      <c r="R199" s="20" t="s">
        <v>991</v>
      </c>
      <c r="S199" s="20">
        <v>360203200</v>
      </c>
      <c r="T199" s="20" t="s">
        <v>992</v>
      </c>
      <c r="U199" s="23" t="s">
        <v>993</v>
      </c>
      <c r="V199" s="58" t="s">
        <v>33</v>
      </c>
      <c r="W199" s="58">
        <v>309</v>
      </c>
      <c r="X199" s="58" t="s">
        <v>2140</v>
      </c>
      <c r="Y199" s="58">
        <v>300</v>
      </c>
      <c r="Z199" s="58">
        <v>300</v>
      </c>
      <c r="AA199" s="58">
        <v>100</v>
      </c>
      <c r="AB199" s="61">
        <v>444654000</v>
      </c>
      <c r="AC199" s="61">
        <v>837536999</v>
      </c>
      <c r="AD199" s="61">
        <v>816550192</v>
      </c>
      <c r="AE199" s="61">
        <v>301138738</v>
      </c>
      <c r="AF199" s="62">
        <f t="shared" si="8"/>
        <v>67.724284050070395</v>
      </c>
      <c r="AG199" s="61">
        <v>301138738</v>
      </c>
      <c r="AH199" s="61">
        <v>0</v>
      </c>
      <c r="AI199" s="61">
        <v>0</v>
      </c>
      <c r="AJ199" s="61">
        <v>0</v>
      </c>
      <c r="AK199" s="61">
        <v>0</v>
      </c>
      <c r="AL199" s="61">
        <v>0</v>
      </c>
      <c r="AM199" s="61">
        <v>0</v>
      </c>
      <c r="AN199" s="61">
        <v>0</v>
      </c>
      <c r="AO199" s="61">
        <v>0</v>
      </c>
      <c r="AP199" s="61">
        <v>0</v>
      </c>
      <c r="AQ199" s="61">
        <v>0</v>
      </c>
      <c r="AR199" s="61">
        <v>0</v>
      </c>
      <c r="AS199" s="20" t="s">
        <v>962</v>
      </c>
    </row>
    <row r="200" spans="1:45" customFormat="1" ht="38.25" hidden="1" customHeight="1" x14ac:dyDescent="0.35">
      <c r="A200" s="58">
        <v>190</v>
      </c>
      <c r="B200" s="20" t="s">
        <v>622</v>
      </c>
      <c r="C200" s="20" t="s">
        <v>308</v>
      </c>
      <c r="D200" s="20" t="s">
        <v>309</v>
      </c>
      <c r="E200" s="20" t="s">
        <v>310</v>
      </c>
      <c r="F200" s="37">
        <v>3.6999999999999998E-2</v>
      </c>
      <c r="G200" s="21">
        <v>2023</v>
      </c>
      <c r="H200" s="20" t="s">
        <v>994</v>
      </c>
      <c r="I200" s="22" t="s">
        <v>978</v>
      </c>
      <c r="J200" s="20" t="s">
        <v>23</v>
      </c>
      <c r="K200" s="21">
        <v>36</v>
      </c>
      <c r="L200" s="56" t="s">
        <v>987</v>
      </c>
      <c r="M200" s="21">
        <v>3604</v>
      </c>
      <c r="N200" s="20" t="s">
        <v>995</v>
      </c>
      <c r="O200" s="20">
        <v>3604016</v>
      </c>
      <c r="P200" s="12" t="s">
        <v>611</v>
      </c>
      <c r="Q200" s="13" t="s">
        <v>996</v>
      </c>
      <c r="R200" s="12" t="s">
        <v>492</v>
      </c>
      <c r="S200" s="12" t="s">
        <v>997</v>
      </c>
      <c r="T200" s="12" t="s">
        <v>613</v>
      </c>
      <c r="U200" s="23" t="s">
        <v>998</v>
      </c>
      <c r="V200" s="21" t="s">
        <v>33</v>
      </c>
      <c r="W200" s="58">
        <v>0</v>
      </c>
      <c r="X200" s="58" t="s">
        <v>2139</v>
      </c>
      <c r="Y200" s="58">
        <v>0.4</v>
      </c>
      <c r="Z200" s="58">
        <v>0.4</v>
      </c>
      <c r="AA200" s="58">
        <v>100</v>
      </c>
      <c r="AB200" s="61">
        <v>15880500</v>
      </c>
      <c r="AC200" s="61">
        <v>15880500</v>
      </c>
      <c r="AD200" s="61">
        <v>15880500</v>
      </c>
      <c r="AE200" s="61">
        <v>15880500</v>
      </c>
      <c r="AF200" s="62">
        <f t="shared" si="8"/>
        <v>100</v>
      </c>
      <c r="AG200" s="61">
        <v>15880500</v>
      </c>
      <c r="AH200" s="61">
        <v>0</v>
      </c>
      <c r="AI200" s="61">
        <v>0</v>
      </c>
      <c r="AJ200" s="61">
        <v>0</v>
      </c>
      <c r="AK200" s="61">
        <v>0</v>
      </c>
      <c r="AL200" s="61">
        <v>0</v>
      </c>
      <c r="AM200" s="61">
        <v>0</v>
      </c>
      <c r="AN200" s="61">
        <v>0</v>
      </c>
      <c r="AO200" s="61">
        <v>0</v>
      </c>
      <c r="AP200" s="61">
        <v>0</v>
      </c>
      <c r="AQ200" s="61">
        <v>0</v>
      </c>
      <c r="AR200" s="61">
        <v>0</v>
      </c>
      <c r="AS200" s="20" t="s">
        <v>962</v>
      </c>
    </row>
    <row r="201" spans="1:45" customFormat="1" ht="51" hidden="1" customHeight="1" x14ac:dyDescent="0.35">
      <c r="A201" s="58">
        <v>191</v>
      </c>
      <c r="B201" s="20" t="s">
        <v>622</v>
      </c>
      <c r="C201" s="20" t="s">
        <v>308</v>
      </c>
      <c r="D201" s="20" t="s">
        <v>309</v>
      </c>
      <c r="E201" s="20" t="s">
        <v>310</v>
      </c>
      <c r="F201" s="37">
        <v>3.6999999999999998E-2</v>
      </c>
      <c r="G201" s="21">
        <v>2023</v>
      </c>
      <c r="H201" s="20" t="s">
        <v>994</v>
      </c>
      <c r="I201" s="22" t="s">
        <v>978</v>
      </c>
      <c r="J201" s="20" t="s">
        <v>23</v>
      </c>
      <c r="K201" s="21">
        <v>21</v>
      </c>
      <c r="L201" s="6" t="s">
        <v>1282</v>
      </c>
      <c r="M201" s="21">
        <v>2104</v>
      </c>
      <c r="N201" s="20" t="s">
        <v>999</v>
      </c>
      <c r="O201" s="20">
        <v>2104010</v>
      </c>
      <c r="P201" s="20" t="s">
        <v>1000</v>
      </c>
      <c r="Q201" s="22" t="s">
        <v>1001</v>
      </c>
      <c r="R201" s="39" t="s">
        <v>198</v>
      </c>
      <c r="S201" s="20">
        <v>210401000</v>
      </c>
      <c r="T201" s="20" t="s">
        <v>1002</v>
      </c>
      <c r="U201" s="23" t="s">
        <v>1003</v>
      </c>
      <c r="V201" s="21" t="s">
        <v>33</v>
      </c>
      <c r="W201" s="58">
        <v>1105</v>
      </c>
      <c r="X201" s="58" t="s">
        <v>2139</v>
      </c>
      <c r="Y201" s="58">
        <v>580</v>
      </c>
      <c r="Z201" s="58">
        <v>792</v>
      </c>
      <c r="AA201" s="84">
        <v>136.55172413793105</v>
      </c>
      <c r="AB201" s="61">
        <v>177226380</v>
      </c>
      <c r="AC201" s="61">
        <v>184919000</v>
      </c>
      <c r="AD201" s="61">
        <v>179419000</v>
      </c>
      <c r="AE201" s="61">
        <v>179419000</v>
      </c>
      <c r="AF201" s="62">
        <f t="shared" si="8"/>
        <v>101.23718602162953</v>
      </c>
      <c r="AG201" s="61">
        <v>179419000</v>
      </c>
      <c r="AH201" s="61">
        <v>0</v>
      </c>
      <c r="AI201" s="61">
        <v>0</v>
      </c>
      <c r="AJ201" s="61">
        <v>0</v>
      </c>
      <c r="AK201" s="61">
        <v>0</v>
      </c>
      <c r="AL201" s="61">
        <v>0</v>
      </c>
      <c r="AM201" s="61">
        <v>0</v>
      </c>
      <c r="AN201" s="61">
        <v>0</v>
      </c>
      <c r="AO201" s="61">
        <v>0</v>
      </c>
      <c r="AP201" s="61">
        <v>0</v>
      </c>
      <c r="AQ201" s="61">
        <v>0</v>
      </c>
      <c r="AR201" s="61">
        <v>0</v>
      </c>
      <c r="AS201" s="20" t="s">
        <v>962</v>
      </c>
    </row>
    <row r="202" spans="1:45" customFormat="1" ht="51" hidden="1" customHeight="1" x14ac:dyDescent="0.35">
      <c r="A202" s="58">
        <v>192</v>
      </c>
      <c r="B202" s="20" t="s">
        <v>622</v>
      </c>
      <c r="C202" s="20" t="s">
        <v>308</v>
      </c>
      <c r="D202" s="20" t="s">
        <v>1004</v>
      </c>
      <c r="E202" s="20" t="s">
        <v>1023</v>
      </c>
      <c r="F202" s="21">
        <v>1125</v>
      </c>
      <c r="G202" s="21">
        <v>2023</v>
      </c>
      <c r="H202" s="20" t="s">
        <v>1005</v>
      </c>
      <c r="I202" s="22" t="s">
        <v>1006</v>
      </c>
      <c r="J202" s="21" t="s">
        <v>33</v>
      </c>
      <c r="K202" s="21">
        <v>35</v>
      </c>
      <c r="L202" s="20" t="s">
        <v>312</v>
      </c>
      <c r="M202" s="58" t="s">
        <v>1007</v>
      </c>
      <c r="N202" s="56" t="s">
        <v>313</v>
      </c>
      <c r="O202" s="56" t="s">
        <v>1008</v>
      </c>
      <c r="P202" s="56" t="s">
        <v>1009</v>
      </c>
      <c r="Q202" s="6" t="s">
        <v>1010</v>
      </c>
      <c r="R202" s="56" t="s">
        <v>675</v>
      </c>
      <c r="S202" s="56" t="s">
        <v>1011</v>
      </c>
      <c r="T202" s="56" t="s">
        <v>1012</v>
      </c>
      <c r="U202" s="56" t="s">
        <v>2173</v>
      </c>
      <c r="V202" s="21" t="s">
        <v>33</v>
      </c>
      <c r="W202" s="58">
        <v>0</v>
      </c>
      <c r="X202" s="58" t="s">
        <v>2154</v>
      </c>
      <c r="Y202" s="58">
        <v>0.42</v>
      </c>
      <c r="Z202" s="78">
        <v>0.03</v>
      </c>
      <c r="AA202" s="84">
        <v>7.1428571428571423</v>
      </c>
      <c r="AB202" s="61">
        <v>253664520</v>
      </c>
      <c r="AC202" s="61">
        <v>81404000</v>
      </c>
      <c r="AD202" s="61">
        <v>72156000</v>
      </c>
      <c r="AE202" s="61">
        <v>18493333</v>
      </c>
      <c r="AF202" s="62">
        <f t="shared" si="8"/>
        <v>7.2904689232849744</v>
      </c>
      <c r="AG202" s="61">
        <v>18493333</v>
      </c>
      <c r="AH202" s="61">
        <v>0</v>
      </c>
      <c r="AI202" s="61">
        <v>0</v>
      </c>
      <c r="AJ202" s="61">
        <v>0</v>
      </c>
      <c r="AK202" s="61">
        <v>0</v>
      </c>
      <c r="AL202" s="61">
        <v>0</v>
      </c>
      <c r="AM202" s="61">
        <v>0</v>
      </c>
      <c r="AN202" s="61">
        <v>0</v>
      </c>
      <c r="AO202" s="61">
        <v>0</v>
      </c>
      <c r="AP202" s="61">
        <v>0</v>
      </c>
      <c r="AQ202" s="61">
        <v>0</v>
      </c>
      <c r="AR202" s="61">
        <v>0</v>
      </c>
      <c r="AS202" s="20" t="s">
        <v>962</v>
      </c>
    </row>
    <row r="203" spans="1:45" customFormat="1" ht="38.25" hidden="1" customHeight="1" x14ac:dyDescent="0.35">
      <c r="A203" s="58">
        <v>193</v>
      </c>
      <c r="B203" s="20" t="s">
        <v>622</v>
      </c>
      <c r="C203" s="20" t="s">
        <v>308</v>
      </c>
      <c r="D203" s="20" t="s">
        <v>1004</v>
      </c>
      <c r="E203" s="20" t="s">
        <v>1023</v>
      </c>
      <c r="F203" s="21">
        <v>1125</v>
      </c>
      <c r="G203" s="21">
        <v>2023</v>
      </c>
      <c r="H203" s="20" t="s">
        <v>1005</v>
      </c>
      <c r="I203" s="22" t="s">
        <v>1006</v>
      </c>
      <c r="J203" s="21" t="s">
        <v>33</v>
      </c>
      <c r="K203" s="21">
        <v>35</v>
      </c>
      <c r="L203" s="20" t="s">
        <v>312</v>
      </c>
      <c r="M203" s="58" t="s">
        <v>1007</v>
      </c>
      <c r="N203" s="56" t="s">
        <v>313</v>
      </c>
      <c r="O203" s="56" t="s">
        <v>1013</v>
      </c>
      <c r="P203" s="56" t="s">
        <v>1014</v>
      </c>
      <c r="Q203" s="6" t="s">
        <v>1015</v>
      </c>
      <c r="R203" s="56" t="s">
        <v>1016</v>
      </c>
      <c r="S203" s="56" t="s">
        <v>1017</v>
      </c>
      <c r="T203" s="56" t="s">
        <v>1018</v>
      </c>
      <c r="U203" s="6" t="s">
        <v>2130</v>
      </c>
      <c r="V203" s="21" t="s">
        <v>33</v>
      </c>
      <c r="W203" s="58">
        <v>0</v>
      </c>
      <c r="X203" s="58" t="s">
        <v>2154</v>
      </c>
      <c r="Y203" s="58">
        <v>6</v>
      </c>
      <c r="Z203" s="58">
        <v>6</v>
      </c>
      <c r="AA203" s="58">
        <v>100</v>
      </c>
      <c r="AB203" s="61">
        <v>415400000</v>
      </c>
      <c r="AC203" s="61">
        <v>135938893</v>
      </c>
      <c r="AD203" s="61">
        <v>135938893</v>
      </c>
      <c r="AE203" s="61">
        <v>57085708</v>
      </c>
      <c r="AF203" s="62">
        <f t="shared" si="8"/>
        <v>13.742346653827637</v>
      </c>
      <c r="AG203" s="61">
        <v>57085708</v>
      </c>
      <c r="AH203" s="61">
        <v>0</v>
      </c>
      <c r="AI203" s="61">
        <v>0</v>
      </c>
      <c r="AJ203" s="61">
        <v>0</v>
      </c>
      <c r="AK203" s="61">
        <v>0</v>
      </c>
      <c r="AL203" s="61">
        <v>0</v>
      </c>
      <c r="AM203" s="61">
        <v>0</v>
      </c>
      <c r="AN203" s="61">
        <v>0</v>
      </c>
      <c r="AO203" s="61">
        <v>0</v>
      </c>
      <c r="AP203" s="61">
        <v>0</v>
      </c>
      <c r="AQ203" s="61">
        <v>0</v>
      </c>
      <c r="AR203" s="61">
        <v>0</v>
      </c>
      <c r="AS203" s="20" t="s">
        <v>962</v>
      </c>
    </row>
    <row r="204" spans="1:45" customFormat="1" ht="38.25" hidden="1" customHeight="1" x14ac:dyDescent="0.35">
      <c r="A204" s="58">
        <v>194</v>
      </c>
      <c r="B204" s="20" t="s">
        <v>622</v>
      </c>
      <c r="C204" s="20" t="s">
        <v>308</v>
      </c>
      <c r="D204" s="20" t="s">
        <v>1004</v>
      </c>
      <c r="E204" s="20" t="s">
        <v>1023</v>
      </c>
      <c r="F204" s="21">
        <v>1125</v>
      </c>
      <c r="G204" s="21">
        <v>2023</v>
      </c>
      <c r="H204" s="20" t="s">
        <v>1005</v>
      </c>
      <c r="I204" s="22" t="s">
        <v>1006</v>
      </c>
      <c r="J204" s="20" t="s">
        <v>33</v>
      </c>
      <c r="K204" s="21">
        <v>35</v>
      </c>
      <c r="L204" s="20" t="s">
        <v>312</v>
      </c>
      <c r="M204" s="21">
        <v>3502</v>
      </c>
      <c r="N204" s="56" t="s">
        <v>313</v>
      </c>
      <c r="O204" s="20">
        <v>3502039</v>
      </c>
      <c r="P204" s="20" t="s">
        <v>1019</v>
      </c>
      <c r="Q204" s="22" t="s">
        <v>1020</v>
      </c>
      <c r="R204" s="20" t="s">
        <v>152</v>
      </c>
      <c r="S204" s="20">
        <v>350203900</v>
      </c>
      <c r="T204" s="20" t="s">
        <v>1021</v>
      </c>
      <c r="U204" s="23" t="s">
        <v>1022</v>
      </c>
      <c r="V204" s="21" t="s">
        <v>33</v>
      </c>
      <c r="W204" s="58">
        <v>38</v>
      </c>
      <c r="X204" s="58" t="s">
        <v>2154</v>
      </c>
      <c r="Y204" s="58">
        <v>10</v>
      </c>
      <c r="Z204" s="58">
        <v>10</v>
      </c>
      <c r="AA204" s="58">
        <v>100</v>
      </c>
      <c r="AB204" s="61">
        <v>600257100</v>
      </c>
      <c r="AC204" s="61">
        <v>263276952</v>
      </c>
      <c r="AD204" s="61">
        <v>263276952</v>
      </c>
      <c r="AE204" s="61">
        <v>414109932</v>
      </c>
      <c r="AF204" s="62">
        <f t="shared" si="8"/>
        <v>68.988760316204505</v>
      </c>
      <c r="AG204" s="61">
        <v>263276952</v>
      </c>
      <c r="AH204" s="61">
        <v>0</v>
      </c>
      <c r="AI204" s="61">
        <v>0</v>
      </c>
      <c r="AJ204" s="61">
        <v>0</v>
      </c>
      <c r="AK204" s="61">
        <v>0</v>
      </c>
      <c r="AL204" s="61">
        <v>0</v>
      </c>
      <c r="AM204" s="61">
        <v>0</v>
      </c>
      <c r="AN204" s="61">
        <v>0</v>
      </c>
      <c r="AO204" s="61">
        <v>0</v>
      </c>
      <c r="AP204" s="61">
        <v>112832980</v>
      </c>
      <c r="AQ204" s="61">
        <v>0</v>
      </c>
      <c r="AR204" s="61">
        <v>38000000</v>
      </c>
      <c r="AS204" s="20" t="s">
        <v>962</v>
      </c>
    </row>
    <row r="205" spans="1:45" customFormat="1" ht="38.25" hidden="1" customHeight="1" x14ac:dyDescent="0.35">
      <c r="A205" s="58">
        <v>195</v>
      </c>
      <c r="B205" s="20" t="s">
        <v>622</v>
      </c>
      <c r="C205" s="20" t="s">
        <v>308</v>
      </c>
      <c r="D205" s="20" t="s">
        <v>1004</v>
      </c>
      <c r="E205" s="20" t="s">
        <v>1023</v>
      </c>
      <c r="F205" s="21">
        <v>1125</v>
      </c>
      <c r="G205" s="21">
        <v>2023</v>
      </c>
      <c r="H205" s="20" t="s">
        <v>1005</v>
      </c>
      <c r="I205" s="22" t="s">
        <v>1006</v>
      </c>
      <c r="J205" s="20" t="s">
        <v>33</v>
      </c>
      <c r="K205" s="21">
        <v>35</v>
      </c>
      <c r="L205" s="20" t="s">
        <v>312</v>
      </c>
      <c r="M205" s="21">
        <v>3502</v>
      </c>
      <c r="N205" s="56" t="s">
        <v>313</v>
      </c>
      <c r="O205" s="20">
        <v>3502045</v>
      </c>
      <c r="P205" s="20" t="s">
        <v>1024</v>
      </c>
      <c r="Q205" s="22" t="s">
        <v>1025</v>
      </c>
      <c r="R205" s="20" t="s">
        <v>198</v>
      </c>
      <c r="S205" s="20">
        <v>350204500</v>
      </c>
      <c r="T205" s="20" t="s">
        <v>291</v>
      </c>
      <c r="U205" s="56" t="s">
        <v>2039</v>
      </c>
      <c r="V205" s="21" t="s">
        <v>33</v>
      </c>
      <c r="W205" s="58">
        <v>581</v>
      </c>
      <c r="X205" s="58" t="s">
        <v>2154</v>
      </c>
      <c r="Y205" s="58">
        <v>200</v>
      </c>
      <c r="Z205" s="58">
        <v>580</v>
      </c>
      <c r="AA205" s="58">
        <v>290</v>
      </c>
      <c r="AB205" s="61">
        <v>50000000</v>
      </c>
      <c r="AC205" s="61">
        <v>109553570</v>
      </c>
      <c r="AD205" s="61">
        <v>109553570</v>
      </c>
      <c r="AE205" s="61">
        <v>86577767</v>
      </c>
      <c r="AF205" s="62">
        <f t="shared" si="8"/>
        <v>173.15553400000002</v>
      </c>
      <c r="AG205" s="61">
        <v>86577767</v>
      </c>
      <c r="AH205" s="61">
        <v>0</v>
      </c>
      <c r="AI205" s="61">
        <v>0</v>
      </c>
      <c r="AJ205" s="61">
        <v>0</v>
      </c>
      <c r="AK205" s="61">
        <v>0</v>
      </c>
      <c r="AL205" s="61">
        <v>0</v>
      </c>
      <c r="AM205" s="61">
        <v>0</v>
      </c>
      <c r="AN205" s="61">
        <v>0</v>
      </c>
      <c r="AO205" s="61">
        <v>0</v>
      </c>
      <c r="AP205" s="61">
        <v>0</v>
      </c>
      <c r="AQ205" s="61">
        <v>0</v>
      </c>
      <c r="AR205" s="61">
        <v>0</v>
      </c>
      <c r="AS205" s="20" t="s">
        <v>962</v>
      </c>
    </row>
    <row r="206" spans="1:45" customFormat="1" ht="38.25" hidden="1" customHeight="1" x14ac:dyDescent="0.35">
      <c r="A206" s="58">
        <v>196</v>
      </c>
      <c r="B206" s="20" t="s">
        <v>622</v>
      </c>
      <c r="C206" s="20" t="s">
        <v>308</v>
      </c>
      <c r="D206" s="20" t="s">
        <v>1004</v>
      </c>
      <c r="E206" s="20" t="s">
        <v>1023</v>
      </c>
      <c r="F206" s="21">
        <v>1125</v>
      </c>
      <c r="G206" s="21">
        <v>2023</v>
      </c>
      <c r="H206" s="20" t="s">
        <v>1005</v>
      </c>
      <c r="I206" s="22" t="s">
        <v>1006</v>
      </c>
      <c r="J206" s="20" t="s">
        <v>33</v>
      </c>
      <c r="K206" s="21">
        <v>35</v>
      </c>
      <c r="L206" s="20" t="s">
        <v>312</v>
      </c>
      <c r="M206" s="21">
        <v>3502</v>
      </c>
      <c r="N206" s="56" t="s">
        <v>313</v>
      </c>
      <c r="O206" s="20">
        <v>3502046</v>
      </c>
      <c r="P206" s="20" t="s">
        <v>1026</v>
      </c>
      <c r="Q206" s="22" t="s">
        <v>1027</v>
      </c>
      <c r="R206" s="20" t="s">
        <v>350</v>
      </c>
      <c r="S206" s="20">
        <v>350204600</v>
      </c>
      <c r="T206" s="20" t="s">
        <v>855</v>
      </c>
      <c r="U206" s="23" t="s">
        <v>2031</v>
      </c>
      <c r="V206" s="21" t="s">
        <v>33</v>
      </c>
      <c r="W206" s="58">
        <v>11</v>
      </c>
      <c r="X206" s="58" t="s">
        <v>2154</v>
      </c>
      <c r="Y206" s="58">
        <v>2</v>
      </c>
      <c r="Z206" s="58">
        <v>2</v>
      </c>
      <c r="AA206" s="58">
        <v>100</v>
      </c>
      <c r="AB206" s="61">
        <v>571356380</v>
      </c>
      <c r="AC206" s="61">
        <v>224820000</v>
      </c>
      <c r="AD206" s="61">
        <v>224820000</v>
      </c>
      <c r="AE206" s="61">
        <v>317970173</v>
      </c>
      <c r="AF206" s="62">
        <f t="shared" si="8"/>
        <v>55.651811046548559</v>
      </c>
      <c r="AG206" s="61">
        <v>203998793</v>
      </c>
      <c r="AH206" s="61">
        <v>0</v>
      </c>
      <c r="AI206" s="61">
        <v>0</v>
      </c>
      <c r="AJ206" s="61">
        <v>0</v>
      </c>
      <c r="AK206" s="61">
        <v>0</v>
      </c>
      <c r="AL206" s="61">
        <v>0</v>
      </c>
      <c r="AM206" s="61">
        <v>0</v>
      </c>
      <c r="AN206" s="61">
        <v>0</v>
      </c>
      <c r="AO206" s="61">
        <v>0</v>
      </c>
      <c r="AP206" s="61">
        <v>95550000</v>
      </c>
      <c r="AQ206" s="61">
        <v>0</v>
      </c>
      <c r="AR206" s="61">
        <v>18421380</v>
      </c>
      <c r="AS206" s="20" t="s">
        <v>962</v>
      </c>
    </row>
    <row r="207" spans="1:45" customFormat="1" ht="38.25" hidden="1" customHeight="1" x14ac:dyDescent="0.35">
      <c r="A207" s="58">
        <v>197</v>
      </c>
      <c r="B207" s="20" t="s">
        <v>622</v>
      </c>
      <c r="C207" s="20" t="s">
        <v>308</v>
      </c>
      <c r="D207" s="20" t="s">
        <v>1004</v>
      </c>
      <c r="E207" s="20" t="s">
        <v>1023</v>
      </c>
      <c r="F207" s="21">
        <v>1125</v>
      </c>
      <c r="G207" s="21">
        <v>2023</v>
      </c>
      <c r="H207" s="20" t="s">
        <v>1005</v>
      </c>
      <c r="I207" s="22" t="s">
        <v>1006</v>
      </c>
      <c r="J207" s="21" t="s">
        <v>33</v>
      </c>
      <c r="K207" s="21">
        <v>35</v>
      </c>
      <c r="L207" s="20" t="s">
        <v>312</v>
      </c>
      <c r="M207" s="21" t="s">
        <v>1007</v>
      </c>
      <c r="N207" s="56" t="s">
        <v>313</v>
      </c>
      <c r="O207" s="20" t="s">
        <v>1028</v>
      </c>
      <c r="P207" s="20" t="s">
        <v>1029</v>
      </c>
      <c r="Q207" s="22" t="s">
        <v>1030</v>
      </c>
      <c r="R207" s="20" t="s">
        <v>1031</v>
      </c>
      <c r="S207" s="20">
        <v>350209300</v>
      </c>
      <c r="T207" s="20" t="s">
        <v>1032</v>
      </c>
      <c r="U207" s="23" t="s">
        <v>2032</v>
      </c>
      <c r="V207" s="21" t="s">
        <v>33</v>
      </c>
      <c r="W207" s="58">
        <v>0</v>
      </c>
      <c r="X207" s="58" t="s">
        <v>2154</v>
      </c>
      <c r="Y207" s="58">
        <v>0.33</v>
      </c>
      <c r="Z207" s="58">
        <v>0.33</v>
      </c>
      <c r="AA207" s="58">
        <v>100</v>
      </c>
      <c r="AB207" s="61">
        <v>40000000</v>
      </c>
      <c r="AC207" s="61">
        <v>54100000</v>
      </c>
      <c r="AD207" s="61">
        <v>54100000</v>
      </c>
      <c r="AE207" s="61">
        <v>52617980</v>
      </c>
      <c r="AF207" s="62">
        <f t="shared" si="8"/>
        <v>131.54495</v>
      </c>
      <c r="AG207" s="61">
        <v>0</v>
      </c>
      <c r="AH207" s="61">
        <v>0</v>
      </c>
      <c r="AI207" s="61">
        <v>0</v>
      </c>
      <c r="AJ207" s="61">
        <v>0</v>
      </c>
      <c r="AK207" s="61">
        <v>0</v>
      </c>
      <c r="AL207" s="61">
        <v>0</v>
      </c>
      <c r="AM207" s="61">
        <v>0</v>
      </c>
      <c r="AN207" s="61">
        <v>0</v>
      </c>
      <c r="AO207" s="61">
        <v>0</v>
      </c>
      <c r="AP207" s="61">
        <v>0</v>
      </c>
      <c r="AQ207" s="61">
        <v>0</v>
      </c>
      <c r="AR207" s="61">
        <v>52617980</v>
      </c>
      <c r="AS207" s="20" t="s">
        <v>962</v>
      </c>
    </row>
    <row r="208" spans="1:45" customFormat="1" ht="38.25" hidden="1" customHeight="1" x14ac:dyDescent="0.35">
      <c r="A208" s="58">
        <v>198</v>
      </c>
      <c r="B208" s="20" t="s">
        <v>622</v>
      </c>
      <c r="C208" s="20" t="s">
        <v>308</v>
      </c>
      <c r="D208" s="20" t="s">
        <v>1004</v>
      </c>
      <c r="E208" s="20" t="s">
        <v>1023</v>
      </c>
      <c r="F208" s="21">
        <v>1125</v>
      </c>
      <c r="G208" s="21">
        <v>2023</v>
      </c>
      <c r="H208" s="20" t="s">
        <v>1005</v>
      </c>
      <c r="I208" s="22" t="s">
        <v>1006</v>
      </c>
      <c r="J208" s="20" t="s">
        <v>33</v>
      </c>
      <c r="K208" s="21">
        <v>35</v>
      </c>
      <c r="L208" s="20" t="s">
        <v>312</v>
      </c>
      <c r="M208" s="21">
        <v>3502</v>
      </c>
      <c r="N208" s="56" t="s">
        <v>313</v>
      </c>
      <c r="O208" s="20">
        <v>3502047</v>
      </c>
      <c r="P208" s="20" t="s">
        <v>748</v>
      </c>
      <c r="Q208" s="22" t="s">
        <v>1033</v>
      </c>
      <c r="R208" s="20" t="s">
        <v>492</v>
      </c>
      <c r="S208" s="20">
        <v>350204700</v>
      </c>
      <c r="T208" s="20" t="s">
        <v>751</v>
      </c>
      <c r="U208" s="23" t="s">
        <v>1034</v>
      </c>
      <c r="V208" s="21" t="s">
        <v>33</v>
      </c>
      <c r="W208" s="58">
        <v>36</v>
      </c>
      <c r="X208" s="58" t="s">
        <v>2154</v>
      </c>
      <c r="Y208" s="58">
        <v>5</v>
      </c>
      <c r="Z208" s="58">
        <v>5</v>
      </c>
      <c r="AA208" s="58">
        <v>100</v>
      </c>
      <c r="AB208" s="61">
        <v>105000000</v>
      </c>
      <c r="AC208" s="61">
        <v>48121060</v>
      </c>
      <c r="AD208" s="61">
        <v>48121060</v>
      </c>
      <c r="AE208" s="61">
        <v>139456329</v>
      </c>
      <c r="AF208" s="62">
        <f t="shared" si="8"/>
        <v>132.81555142857141</v>
      </c>
      <c r="AG208" s="61">
        <v>45456329</v>
      </c>
      <c r="AH208" s="61">
        <v>0</v>
      </c>
      <c r="AI208" s="61">
        <v>0</v>
      </c>
      <c r="AJ208" s="61">
        <v>0</v>
      </c>
      <c r="AK208" s="61">
        <v>0</v>
      </c>
      <c r="AL208" s="61">
        <v>0</v>
      </c>
      <c r="AM208" s="61">
        <v>0</v>
      </c>
      <c r="AN208" s="61">
        <v>0</v>
      </c>
      <c r="AO208" s="61">
        <v>0</v>
      </c>
      <c r="AP208" s="61">
        <v>94000000</v>
      </c>
      <c r="AQ208" s="61">
        <v>0</v>
      </c>
      <c r="AR208" s="61">
        <v>0</v>
      </c>
      <c r="AS208" s="20" t="s">
        <v>962</v>
      </c>
    </row>
    <row r="209" spans="1:45" customFormat="1" ht="38.25" hidden="1" customHeight="1" x14ac:dyDescent="0.35">
      <c r="A209" s="58">
        <v>199</v>
      </c>
      <c r="B209" s="20" t="s">
        <v>622</v>
      </c>
      <c r="C209" s="20" t="s">
        <v>308</v>
      </c>
      <c r="D209" s="20" t="s">
        <v>1004</v>
      </c>
      <c r="E209" s="20" t="s">
        <v>1023</v>
      </c>
      <c r="F209" s="21">
        <v>1125</v>
      </c>
      <c r="G209" s="21">
        <v>2023</v>
      </c>
      <c r="H209" s="20" t="s">
        <v>1005</v>
      </c>
      <c r="I209" s="22" t="s">
        <v>1006</v>
      </c>
      <c r="J209" s="20" t="s">
        <v>33</v>
      </c>
      <c r="K209" s="21">
        <v>35</v>
      </c>
      <c r="L209" s="20" t="s">
        <v>312</v>
      </c>
      <c r="M209" s="21">
        <v>3502</v>
      </c>
      <c r="N209" s="56" t="s">
        <v>313</v>
      </c>
      <c r="O209" s="20">
        <v>3502049</v>
      </c>
      <c r="P209" s="20" t="s">
        <v>1035</v>
      </c>
      <c r="Q209" s="22" t="s">
        <v>1036</v>
      </c>
      <c r="R209" s="20" t="s">
        <v>1037</v>
      </c>
      <c r="S209" s="20">
        <v>350204900</v>
      </c>
      <c r="T209" s="20" t="s">
        <v>1038</v>
      </c>
      <c r="U209" s="23" t="s">
        <v>1039</v>
      </c>
      <c r="V209" s="21" t="s">
        <v>33</v>
      </c>
      <c r="W209" s="58">
        <v>0</v>
      </c>
      <c r="X209" s="58" t="s">
        <v>2154</v>
      </c>
      <c r="Y209" s="58">
        <v>2</v>
      </c>
      <c r="Z209" s="58">
        <v>2</v>
      </c>
      <c r="AA209" s="58">
        <v>100</v>
      </c>
      <c r="AB209" s="61">
        <v>1150000000</v>
      </c>
      <c r="AC209" s="61">
        <v>1150000000</v>
      </c>
      <c r="AD209" s="61">
        <v>76814700</v>
      </c>
      <c r="AE209" s="61">
        <v>76814700</v>
      </c>
      <c r="AF209" s="62">
        <f t="shared" si="8"/>
        <v>6.6795391304347822</v>
      </c>
      <c r="AG209" s="61">
        <v>76814700</v>
      </c>
      <c r="AH209" s="61">
        <v>0</v>
      </c>
      <c r="AI209" s="61">
        <v>0</v>
      </c>
      <c r="AJ209" s="61">
        <v>0</v>
      </c>
      <c r="AK209" s="61">
        <v>0</v>
      </c>
      <c r="AL209" s="61">
        <v>0</v>
      </c>
      <c r="AM209" s="61">
        <v>0</v>
      </c>
      <c r="AN209" s="61">
        <v>0</v>
      </c>
      <c r="AO209" s="61">
        <v>0</v>
      </c>
      <c r="AP209" s="61">
        <v>0</v>
      </c>
      <c r="AQ209" s="61">
        <v>0</v>
      </c>
      <c r="AR209" s="61">
        <v>0</v>
      </c>
      <c r="AS209" s="20" t="s">
        <v>962</v>
      </c>
    </row>
    <row r="210" spans="1:45" customFormat="1" ht="38.25" hidden="1" customHeight="1" x14ac:dyDescent="0.35">
      <c r="A210" s="58">
        <v>200</v>
      </c>
      <c r="B210" s="20" t="s">
        <v>622</v>
      </c>
      <c r="C210" s="20" t="s">
        <v>308</v>
      </c>
      <c r="D210" s="20" t="s">
        <v>1004</v>
      </c>
      <c r="E210" s="20" t="s">
        <v>1023</v>
      </c>
      <c r="F210" s="21">
        <v>1125</v>
      </c>
      <c r="G210" s="21">
        <v>2023</v>
      </c>
      <c r="H210" s="20" t="s">
        <v>1005</v>
      </c>
      <c r="I210" s="22" t="s">
        <v>1006</v>
      </c>
      <c r="J210" s="21" t="s">
        <v>33</v>
      </c>
      <c r="K210" s="21">
        <v>35</v>
      </c>
      <c r="L210" s="20" t="s">
        <v>312</v>
      </c>
      <c r="M210" s="21">
        <v>3502</v>
      </c>
      <c r="N210" s="56" t="s">
        <v>313</v>
      </c>
      <c r="O210" s="20">
        <v>3502110</v>
      </c>
      <c r="P210" s="20" t="s">
        <v>546</v>
      </c>
      <c r="Q210" s="22" t="s">
        <v>1040</v>
      </c>
      <c r="R210" s="20" t="s">
        <v>183</v>
      </c>
      <c r="S210" s="20">
        <v>350211000</v>
      </c>
      <c r="T210" s="20" t="s">
        <v>184</v>
      </c>
      <c r="U210" s="56" t="s">
        <v>2094</v>
      </c>
      <c r="V210" s="21" t="s">
        <v>33</v>
      </c>
      <c r="W210" s="58">
        <v>0</v>
      </c>
      <c r="X210" s="58" t="s">
        <v>2154</v>
      </c>
      <c r="Y210" s="58">
        <v>2</v>
      </c>
      <c r="Z210" s="58">
        <v>0</v>
      </c>
      <c r="AA210" s="58">
        <v>0</v>
      </c>
      <c r="AB210" s="61">
        <v>600000000</v>
      </c>
      <c r="AC210" s="61">
        <v>0</v>
      </c>
      <c r="AD210" s="61">
        <v>0</v>
      </c>
      <c r="AE210" s="76">
        <v>0</v>
      </c>
      <c r="AF210" s="62">
        <f t="shared" si="8"/>
        <v>0</v>
      </c>
      <c r="AG210" s="61">
        <v>0</v>
      </c>
      <c r="AH210" s="61">
        <v>0</v>
      </c>
      <c r="AI210" s="61">
        <v>0</v>
      </c>
      <c r="AJ210" s="61">
        <v>0</v>
      </c>
      <c r="AK210" s="61">
        <v>0</v>
      </c>
      <c r="AL210" s="61">
        <v>0</v>
      </c>
      <c r="AM210" s="61">
        <v>0</v>
      </c>
      <c r="AN210" s="61">
        <v>0</v>
      </c>
      <c r="AO210" s="61">
        <v>0</v>
      </c>
      <c r="AP210" s="61">
        <v>0</v>
      </c>
      <c r="AQ210" s="61">
        <v>0</v>
      </c>
      <c r="AR210" s="61">
        <v>0</v>
      </c>
      <c r="AS210" s="20" t="s">
        <v>962</v>
      </c>
    </row>
    <row r="211" spans="1:45" customFormat="1" ht="38.25" hidden="1" customHeight="1" x14ac:dyDescent="0.35">
      <c r="A211" s="58">
        <v>201</v>
      </c>
      <c r="B211" s="20" t="s">
        <v>622</v>
      </c>
      <c r="C211" s="20" t="s">
        <v>308</v>
      </c>
      <c r="D211" s="20" t="s">
        <v>1004</v>
      </c>
      <c r="E211" s="20" t="s">
        <v>1023</v>
      </c>
      <c r="F211" s="21">
        <v>1125</v>
      </c>
      <c r="G211" s="21">
        <v>2023</v>
      </c>
      <c r="H211" s="20" t="s">
        <v>1005</v>
      </c>
      <c r="I211" s="22" t="s">
        <v>1006</v>
      </c>
      <c r="J211" s="20" t="s">
        <v>33</v>
      </c>
      <c r="K211" s="21">
        <v>35</v>
      </c>
      <c r="L211" s="20" t="s">
        <v>312</v>
      </c>
      <c r="M211" s="21">
        <v>3502</v>
      </c>
      <c r="N211" s="56" t="s">
        <v>313</v>
      </c>
      <c r="O211" s="20">
        <v>3502017</v>
      </c>
      <c r="P211" s="20" t="s">
        <v>979</v>
      </c>
      <c r="Q211" s="22" t="s">
        <v>980</v>
      </c>
      <c r="R211" s="20" t="s">
        <v>317</v>
      </c>
      <c r="S211" s="20">
        <v>350201703</v>
      </c>
      <c r="T211" s="20" t="s">
        <v>1041</v>
      </c>
      <c r="U211" s="38" t="s">
        <v>1042</v>
      </c>
      <c r="V211" s="21" t="s">
        <v>33</v>
      </c>
      <c r="W211" s="58">
        <v>30</v>
      </c>
      <c r="X211" s="58" t="s">
        <v>2154</v>
      </c>
      <c r="Y211" s="58">
        <v>20</v>
      </c>
      <c r="Z211" s="58">
        <v>31</v>
      </c>
      <c r="AA211" s="58">
        <v>155</v>
      </c>
      <c r="AB211" s="61">
        <v>785410000</v>
      </c>
      <c r="AC211" s="61">
        <v>168338923.31999999</v>
      </c>
      <c r="AD211" s="61">
        <v>168338923.31999999</v>
      </c>
      <c r="AE211" s="61">
        <v>149615925</v>
      </c>
      <c r="AF211" s="62">
        <f t="shared" si="8"/>
        <v>19.049404132873278</v>
      </c>
      <c r="AG211" s="61">
        <v>64615925</v>
      </c>
      <c r="AH211" s="61">
        <v>0</v>
      </c>
      <c r="AI211" s="61">
        <v>0</v>
      </c>
      <c r="AJ211" s="61">
        <v>0</v>
      </c>
      <c r="AK211" s="61">
        <v>0</v>
      </c>
      <c r="AL211" s="61">
        <v>0</v>
      </c>
      <c r="AM211" s="61">
        <v>0</v>
      </c>
      <c r="AN211" s="61">
        <v>0</v>
      </c>
      <c r="AO211" s="61">
        <v>0</v>
      </c>
      <c r="AP211" s="61">
        <v>0</v>
      </c>
      <c r="AQ211" s="61">
        <v>0</v>
      </c>
      <c r="AR211" s="61">
        <v>85000000</v>
      </c>
      <c r="AS211" s="20" t="s">
        <v>962</v>
      </c>
    </row>
    <row r="212" spans="1:45" customFormat="1" ht="38.25" hidden="1" customHeight="1" x14ac:dyDescent="0.35">
      <c r="A212" s="58">
        <v>202</v>
      </c>
      <c r="B212" s="20" t="s">
        <v>622</v>
      </c>
      <c r="C212" s="20" t="s">
        <v>308</v>
      </c>
      <c r="D212" s="20" t="s">
        <v>1004</v>
      </c>
      <c r="E212" s="20" t="s">
        <v>1023</v>
      </c>
      <c r="F212" s="21">
        <v>1125</v>
      </c>
      <c r="G212" s="21">
        <v>2023</v>
      </c>
      <c r="H212" s="20" t="s">
        <v>1005</v>
      </c>
      <c r="I212" s="22" t="s">
        <v>1006</v>
      </c>
      <c r="J212" s="20" t="s">
        <v>33</v>
      </c>
      <c r="K212" s="21">
        <v>35</v>
      </c>
      <c r="L212" s="20" t="s">
        <v>312</v>
      </c>
      <c r="M212" s="21">
        <v>3502</v>
      </c>
      <c r="N212" s="56" t="s">
        <v>313</v>
      </c>
      <c r="O212" s="20">
        <v>3502047</v>
      </c>
      <c r="P212" s="20" t="s">
        <v>748</v>
      </c>
      <c r="Q212" s="22" t="s">
        <v>1043</v>
      </c>
      <c r="R212" s="20" t="s">
        <v>492</v>
      </c>
      <c r="S212" s="20">
        <v>350204700</v>
      </c>
      <c r="T212" s="20" t="s">
        <v>751</v>
      </c>
      <c r="U212" s="6" t="s">
        <v>2131</v>
      </c>
      <c r="V212" s="21" t="s">
        <v>33</v>
      </c>
      <c r="W212" s="58">
        <v>0</v>
      </c>
      <c r="X212" s="58" t="s">
        <v>2139</v>
      </c>
      <c r="Y212" s="58">
        <v>0</v>
      </c>
      <c r="Z212" s="58">
        <v>0</v>
      </c>
      <c r="AA212" s="58">
        <v>0</v>
      </c>
      <c r="AB212" s="61">
        <v>0</v>
      </c>
      <c r="AC212" s="61">
        <v>0</v>
      </c>
      <c r="AD212" s="61">
        <v>0</v>
      </c>
      <c r="AE212" s="76">
        <v>0</v>
      </c>
      <c r="AF212" s="62">
        <v>0</v>
      </c>
      <c r="AG212" s="61">
        <v>0</v>
      </c>
      <c r="AH212" s="61">
        <v>0</v>
      </c>
      <c r="AI212" s="61">
        <v>0</v>
      </c>
      <c r="AJ212" s="61">
        <v>0</v>
      </c>
      <c r="AK212" s="61">
        <v>0</v>
      </c>
      <c r="AL212" s="61">
        <v>0</v>
      </c>
      <c r="AM212" s="61">
        <v>0</v>
      </c>
      <c r="AN212" s="61">
        <v>0</v>
      </c>
      <c r="AO212" s="61">
        <v>0</v>
      </c>
      <c r="AP212" s="61">
        <v>0</v>
      </c>
      <c r="AQ212" s="61">
        <v>0</v>
      </c>
      <c r="AR212" s="61">
        <v>0</v>
      </c>
      <c r="AS212" s="20" t="s">
        <v>962</v>
      </c>
    </row>
    <row r="213" spans="1:45" customFormat="1" ht="38.25" hidden="1" customHeight="1" x14ac:dyDescent="0.35">
      <c r="A213" s="58">
        <v>203</v>
      </c>
      <c r="B213" s="20" t="s">
        <v>622</v>
      </c>
      <c r="C213" s="20" t="s">
        <v>308</v>
      </c>
      <c r="D213" s="20" t="s">
        <v>1004</v>
      </c>
      <c r="E213" s="20" t="s">
        <v>1023</v>
      </c>
      <c r="F213" s="21">
        <v>1125</v>
      </c>
      <c r="G213" s="21">
        <v>2023</v>
      </c>
      <c r="H213" s="20" t="s">
        <v>1005</v>
      </c>
      <c r="I213" s="22" t="s">
        <v>1006</v>
      </c>
      <c r="J213" s="20" t="s">
        <v>33</v>
      </c>
      <c r="K213" s="21">
        <v>35</v>
      </c>
      <c r="L213" s="20" t="s">
        <v>312</v>
      </c>
      <c r="M213" s="21">
        <v>3502</v>
      </c>
      <c r="N213" s="56" t="s">
        <v>313</v>
      </c>
      <c r="O213" s="20">
        <v>3502010</v>
      </c>
      <c r="P213" s="20" t="s">
        <v>1044</v>
      </c>
      <c r="Q213" s="22" t="s">
        <v>1045</v>
      </c>
      <c r="R213" s="20" t="s">
        <v>675</v>
      </c>
      <c r="S213" s="20">
        <v>350201000</v>
      </c>
      <c r="T213" s="20" t="s">
        <v>1046</v>
      </c>
      <c r="U213" s="38" t="s">
        <v>1047</v>
      </c>
      <c r="V213" s="21" t="s">
        <v>33</v>
      </c>
      <c r="W213" s="58">
        <v>0</v>
      </c>
      <c r="X213" s="58" t="s">
        <v>2155</v>
      </c>
      <c r="Y213" s="58">
        <v>1</v>
      </c>
      <c r="Z213" s="58">
        <v>0.4</v>
      </c>
      <c r="AA213" s="58">
        <v>40</v>
      </c>
      <c r="AB213" s="61">
        <v>300000000</v>
      </c>
      <c r="AC213" s="61">
        <v>92957148</v>
      </c>
      <c r="AD213" s="61">
        <v>92957148</v>
      </c>
      <c r="AE213" s="76">
        <v>62896000</v>
      </c>
      <c r="AF213" s="62">
        <f t="shared" ref="AF213:AF244" si="9">SUM(AE213/AB213*100)</f>
        <v>20.965333333333334</v>
      </c>
      <c r="AG213" s="61">
        <v>62896000</v>
      </c>
      <c r="AH213" s="61">
        <v>0</v>
      </c>
      <c r="AI213" s="61">
        <v>0</v>
      </c>
      <c r="AJ213" s="61">
        <v>0</v>
      </c>
      <c r="AK213" s="61">
        <v>0</v>
      </c>
      <c r="AL213" s="61">
        <v>0</v>
      </c>
      <c r="AM213" s="61">
        <v>0</v>
      </c>
      <c r="AN213" s="61">
        <v>0</v>
      </c>
      <c r="AO213" s="61">
        <v>0</v>
      </c>
      <c r="AP213" s="61">
        <v>0</v>
      </c>
      <c r="AQ213" s="61">
        <v>0</v>
      </c>
      <c r="AR213" s="61">
        <v>0</v>
      </c>
      <c r="AS213" s="20" t="s">
        <v>962</v>
      </c>
    </row>
    <row r="214" spans="1:45" customFormat="1" ht="38.25" hidden="1" customHeight="1" x14ac:dyDescent="0.35">
      <c r="A214" s="58">
        <v>204</v>
      </c>
      <c r="B214" s="20" t="s">
        <v>622</v>
      </c>
      <c r="C214" s="20" t="s">
        <v>308</v>
      </c>
      <c r="D214" s="20" t="s">
        <v>1004</v>
      </c>
      <c r="E214" s="20" t="s">
        <v>1023</v>
      </c>
      <c r="F214" s="21">
        <v>1125</v>
      </c>
      <c r="G214" s="21">
        <v>2023</v>
      </c>
      <c r="H214" s="20" t="s">
        <v>1005</v>
      </c>
      <c r="I214" s="22" t="s">
        <v>1006</v>
      </c>
      <c r="J214" s="21" t="s">
        <v>33</v>
      </c>
      <c r="K214" s="21">
        <v>41</v>
      </c>
      <c r="L214" s="56" t="s">
        <v>2072</v>
      </c>
      <c r="M214" s="21">
        <v>4103</v>
      </c>
      <c r="N214" s="20" t="s">
        <v>804</v>
      </c>
      <c r="O214" s="20">
        <v>4103059</v>
      </c>
      <c r="P214" s="20" t="s">
        <v>983</v>
      </c>
      <c r="Q214" s="22" t="s">
        <v>984</v>
      </c>
      <c r="R214" s="20" t="s">
        <v>808</v>
      </c>
      <c r="S214" s="20">
        <v>410305900</v>
      </c>
      <c r="T214" s="20" t="s">
        <v>985</v>
      </c>
      <c r="U214" s="38" t="s">
        <v>1048</v>
      </c>
      <c r="V214" s="21" t="s">
        <v>33</v>
      </c>
      <c r="W214" s="58">
        <v>4</v>
      </c>
      <c r="X214" s="58" t="s">
        <v>2139</v>
      </c>
      <c r="Y214" s="58">
        <v>3</v>
      </c>
      <c r="Z214" s="58">
        <v>1</v>
      </c>
      <c r="AA214" s="84">
        <v>33.333333333333329</v>
      </c>
      <c r="AB214" s="61">
        <v>137082000</v>
      </c>
      <c r="AC214" s="61">
        <v>33741153.329999998</v>
      </c>
      <c r="AD214" s="61">
        <v>33741153.329999998</v>
      </c>
      <c r="AE214" s="61">
        <v>19564450</v>
      </c>
      <c r="AF214" s="62">
        <f t="shared" si="9"/>
        <v>14.272078026290833</v>
      </c>
      <c r="AG214" s="61">
        <v>19564450</v>
      </c>
      <c r="AH214" s="61">
        <v>0</v>
      </c>
      <c r="AI214" s="61">
        <v>0</v>
      </c>
      <c r="AJ214" s="61">
        <v>0</v>
      </c>
      <c r="AK214" s="61">
        <v>0</v>
      </c>
      <c r="AL214" s="61">
        <v>0</v>
      </c>
      <c r="AM214" s="61">
        <v>0</v>
      </c>
      <c r="AN214" s="61">
        <v>0</v>
      </c>
      <c r="AO214" s="61">
        <v>0</v>
      </c>
      <c r="AP214" s="61">
        <v>0</v>
      </c>
      <c r="AQ214" s="61">
        <v>0</v>
      </c>
      <c r="AR214" s="61">
        <v>0</v>
      </c>
      <c r="AS214" s="20" t="s">
        <v>962</v>
      </c>
    </row>
    <row r="215" spans="1:45" customFormat="1" ht="38.25" hidden="1" customHeight="1" x14ac:dyDescent="0.35">
      <c r="A215" s="58">
        <v>205</v>
      </c>
      <c r="B215" s="20" t="s">
        <v>622</v>
      </c>
      <c r="C215" s="20" t="s">
        <v>308</v>
      </c>
      <c r="D215" s="20" t="s">
        <v>1004</v>
      </c>
      <c r="E215" s="20" t="s">
        <v>1023</v>
      </c>
      <c r="F215" s="21">
        <v>1125</v>
      </c>
      <c r="G215" s="21">
        <v>2023</v>
      </c>
      <c r="H215" s="20" t="s">
        <v>1005</v>
      </c>
      <c r="I215" s="22" t="s">
        <v>1006</v>
      </c>
      <c r="J215" s="20" t="s">
        <v>33</v>
      </c>
      <c r="K215" s="21">
        <v>35</v>
      </c>
      <c r="L215" s="20" t="s">
        <v>312</v>
      </c>
      <c r="M215" s="40">
        <v>3502</v>
      </c>
      <c r="N215" s="56" t="s">
        <v>313</v>
      </c>
      <c r="O215" s="41">
        <v>3502007</v>
      </c>
      <c r="P215" s="20" t="s">
        <v>1049</v>
      </c>
      <c r="Q215" s="22" t="s">
        <v>1050</v>
      </c>
      <c r="R215" s="20" t="s">
        <v>1051</v>
      </c>
      <c r="S215" s="41">
        <v>350200700</v>
      </c>
      <c r="T215" s="20" t="s">
        <v>1052</v>
      </c>
      <c r="U215" s="38" t="s">
        <v>1053</v>
      </c>
      <c r="V215" s="58" t="s">
        <v>33</v>
      </c>
      <c r="W215" s="58">
        <v>0</v>
      </c>
      <c r="X215" s="58" t="s">
        <v>2139</v>
      </c>
      <c r="Y215" s="58">
        <v>2</v>
      </c>
      <c r="Z215" s="58">
        <v>2</v>
      </c>
      <c r="AA215" s="58">
        <v>100</v>
      </c>
      <c r="AB215" s="61">
        <v>101150315</v>
      </c>
      <c r="AC215" s="61">
        <v>77136843</v>
      </c>
      <c r="AD215" s="61">
        <v>77136843</v>
      </c>
      <c r="AE215" s="61">
        <v>21000000</v>
      </c>
      <c r="AF215" s="62">
        <f t="shared" si="9"/>
        <v>20.761181020543535</v>
      </c>
      <c r="AG215" s="61">
        <v>21000000</v>
      </c>
      <c r="AH215" s="61">
        <v>0</v>
      </c>
      <c r="AI215" s="61">
        <v>0</v>
      </c>
      <c r="AJ215" s="61">
        <v>0</v>
      </c>
      <c r="AK215" s="61">
        <v>0</v>
      </c>
      <c r="AL215" s="61">
        <v>0</v>
      </c>
      <c r="AM215" s="61">
        <v>0</v>
      </c>
      <c r="AN215" s="61">
        <v>0</v>
      </c>
      <c r="AO215" s="61">
        <v>0</v>
      </c>
      <c r="AP215" s="61">
        <v>0</v>
      </c>
      <c r="AQ215" s="61">
        <v>0</v>
      </c>
      <c r="AR215" s="61">
        <v>0</v>
      </c>
      <c r="AS215" s="20" t="s">
        <v>962</v>
      </c>
    </row>
    <row r="216" spans="1:45" customFormat="1" ht="38.25" hidden="1" customHeight="1" x14ac:dyDescent="0.35">
      <c r="A216" s="58">
        <v>206</v>
      </c>
      <c r="B216" s="20" t="s">
        <v>622</v>
      </c>
      <c r="C216" s="20" t="s">
        <v>308</v>
      </c>
      <c r="D216" s="20" t="s">
        <v>1004</v>
      </c>
      <c r="E216" s="20" t="s">
        <v>1023</v>
      </c>
      <c r="F216" s="21">
        <v>1125</v>
      </c>
      <c r="G216" s="21">
        <v>2023</v>
      </c>
      <c r="H216" s="20" t="s">
        <v>1005</v>
      </c>
      <c r="I216" s="22" t="s">
        <v>1006</v>
      </c>
      <c r="J216" s="20" t="s">
        <v>33</v>
      </c>
      <c r="K216" s="21">
        <v>35</v>
      </c>
      <c r="L216" s="20" t="s">
        <v>312</v>
      </c>
      <c r="M216" s="40">
        <v>3502</v>
      </c>
      <c r="N216" s="56" t="s">
        <v>313</v>
      </c>
      <c r="O216" s="41">
        <v>3502008</v>
      </c>
      <c r="P216" s="20" t="s">
        <v>1054</v>
      </c>
      <c r="Q216" s="22" t="s">
        <v>1055</v>
      </c>
      <c r="R216" s="20" t="s">
        <v>675</v>
      </c>
      <c r="S216" s="41">
        <v>350200800</v>
      </c>
      <c r="T216" s="20" t="s">
        <v>1056</v>
      </c>
      <c r="U216" s="38" t="s">
        <v>1057</v>
      </c>
      <c r="V216" s="58" t="s">
        <v>33</v>
      </c>
      <c r="W216" s="58">
        <v>0</v>
      </c>
      <c r="X216" s="58" t="s">
        <v>2139</v>
      </c>
      <c r="Y216" s="58">
        <v>0.3</v>
      </c>
      <c r="Z216" s="58">
        <v>0.1</v>
      </c>
      <c r="AA216" s="84">
        <v>33.333333333333336</v>
      </c>
      <c r="AB216" s="61">
        <v>69632464</v>
      </c>
      <c r="AC216" s="61">
        <v>0</v>
      </c>
      <c r="AD216" s="61">
        <v>0</v>
      </c>
      <c r="AE216" s="76">
        <v>0</v>
      </c>
      <c r="AF216" s="62">
        <f t="shared" si="9"/>
        <v>0</v>
      </c>
      <c r="AG216" s="61">
        <v>0</v>
      </c>
      <c r="AH216" s="61">
        <v>0</v>
      </c>
      <c r="AI216" s="61">
        <v>0</v>
      </c>
      <c r="AJ216" s="61">
        <v>0</v>
      </c>
      <c r="AK216" s="61">
        <v>0</v>
      </c>
      <c r="AL216" s="61">
        <v>0</v>
      </c>
      <c r="AM216" s="61">
        <v>0</v>
      </c>
      <c r="AN216" s="61">
        <v>0</v>
      </c>
      <c r="AO216" s="61">
        <v>0</v>
      </c>
      <c r="AP216" s="61">
        <v>0</v>
      </c>
      <c r="AQ216" s="61">
        <v>0</v>
      </c>
      <c r="AR216" s="61">
        <v>0</v>
      </c>
      <c r="AS216" s="20" t="s">
        <v>962</v>
      </c>
    </row>
    <row r="217" spans="1:45" customFormat="1" ht="38.25" hidden="1" customHeight="1" x14ac:dyDescent="0.35">
      <c r="A217" s="58">
        <v>207</v>
      </c>
      <c r="B217" s="20" t="s">
        <v>622</v>
      </c>
      <c r="C217" s="20" t="s">
        <v>308</v>
      </c>
      <c r="D217" s="20" t="s">
        <v>1004</v>
      </c>
      <c r="E217" s="20" t="s">
        <v>1023</v>
      </c>
      <c r="F217" s="21">
        <v>1125</v>
      </c>
      <c r="G217" s="21">
        <v>2023</v>
      </c>
      <c r="H217" s="20" t="s">
        <v>1005</v>
      </c>
      <c r="I217" s="22" t="s">
        <v>1006</v>
      </c>
      <c r="J217" s="20" t="s">
        <v>33</v>
      </c>
      <c r="K217" s="21">
        <v>35</v>
      </c>
      <c r="L217" s="20" t="s">
        <v>312</v>
      </c>
      <c r="M217" s="40">
        <v>3502</v>
      </c>
      <c r="N217" s="56" t="s">
        <v>313</v>
      </c>
      <c r="O217" s="41">
        <v>3502004</v>
      </c>
      <c r="P217" s="20" t="s">
        <v>315</v>
      </c>
      <c r="Q217" s="22" t="s">
        <v>316</v>
      </c>
      <c r="R217" s="20" t="s">
        <v>317</v>
      </c>
      <c r="S217" s="41">
        <v>350200400</v>
      </c>
      <c r="T217" s="20" t="s">
        <v>319</v>
      </c>
      <c r="U217" s="38" t="s">
        <v>1058</v>
      </c>
      <c r="V217" s="58" t="s">
        <v>33</v>
      </c>
      <c r="W217" s="58">
        <v>0</v>
      </c>
      <c r="X217" s="58" t="s">
        <v>2139</v>
      </c>
      <c r="Y217" s="58">
        <v>40</v>
      </c>
      <c r="Z217" s="58">
        <v>40</v>
      </c>
      <c r="AA217" s="58">
        <v>100</v>
      </c>
      <c r="AB217" s="61">
        <v>84696000</v>
      </c>
      <c r="AC217" s="61">
        <v>167059677.33000001</v>
      </c>
      <c r="AD217" s="61">
        <v>167059677.33000001</v>
      </c>
      <c r="AE217" s="61">
        <v>220257561.39000002</v>
      </c>
      <c r="AF217" s="62">
        <f t="shared" si="9"/>
        <v>260.05662769198079</v>
      </c>
      <c r="AG217" s="61">
        <v>166755468.37</v>
      </c>
      <c r="AH217" s="61">
        <v>0</v>
      </c>
      <c r="AI217" s="61">
        <v>0</v>
      </c>
      <c r="AJ217" s="61">
        <v>0</v>
      </c>
      <c r="AK217" s="61">
        <v>0</v>
      </c>
      <c r="AL217" s="61">
        <v>0</v>
      </c>
      <c r="AM217" s="61">
        <v>0</v>
      </c>
      <c r="AN217" s="61">
        <v>0</v>
      </c>
      <c r="AO217" s="61">
        <v>0</v>
      </c>
      <c r="AP217" s="61">
        <v>0</v>
      </c>
      <c r="AQ217" s="61">
        <v>0</v>
      </c>
      <c r="AR217" s="61">
        <v>53502093.020000003</v>
      </c>
      <c r="AS217" s="20" t="s">
        <v>962</v>
      </c>
    </row>
    <row r="218" spans="1:45" customFormat="1" ht="63.75" hidden="1" customHeight="1" x14ac:dyDescent="0.35">
      <c r="A218" s="58">
        <v>208</v>
      </c>
      <c r="B218" s="20" t="s">
        <v>622</v>
      </c>
      <c r="C218" s="20" t="s">
        <v>308</v>
      </c>
      <c r="D218" s="20" t="s">
        <v>1004</v>
      </c>
      <c r="E218" s="20" t="s">
        <v>1023</v>
      </c>
      <c r="F218" s="21">
        <v>1125</v>
      </c>
      <c r="G218" s="21">
        <v>2023</v>
      </c>
      <c r="H218" s="20" t="s">
        <v>1005</v>
      </c>
      <c r="I218" s="22" t="s">
        <v>1006</v>
      </c>
      <c r="J218" s="20" t="s">
        <v>33</v>
      </c>
      <c r="K218" s="21">
        <v>35</v>
      </c>
      <c r="L218" s="20" t="s">
        <v>312</v>
      </c>
      <c r="M218" s="40">
        <v>3502</v>
      </c>
      <c r="N218" s="56" t="s">
        <v>313</v>
      </c>
      <c r="O218" s="41">
        <v>3502009</v>
      </c>
      <c r="P218" s="20" t="s">
        <v>1059</v>
      </c>
      <c r="Q218" s="22" t="s">
        <v>1060</v>
      </c>
      <c r="R218" s="20" t="s">
        <v>1061</v>
      </c>
      <c r="S218" s="41">
        <v>350200900</v>
      </c>
      <c r="T218" s="20" t="s">
        <v>1062</v>
      </c>
      <c r="U218" s="38" t="s">
        <v>1063</v>
      </c>
      <c r="V218" s="58" t="s">
        <v>33</v>
      </c>
      <c r="W218" s="58">
        <v>114</v>
      </c>
      <c r="X218" s="58" t="s">
        <v>2139</v>
      </c>
      <c r="Y218" s="58">
        <v>36</v>
      </c>
      <c r="Z218" s="58">
        <v>6</v>
      </c>
      <c r="AA218" s="84">
        <v>16.666666666666664</v>
      </c>
      <c r="AB218" s="61">
        <v>1048600000</v>
      </c>
      <c r="AC218" s="61">
        <v>22800000</v>
      </c>
      <c r="AD218" s="61">
        <v>22800000</v>
      </c>
      <c r="AE218" s="61">
        <v>54865885</v>
      </c>
      <c r="AF218" s="62">
        <f t="shared" si="9"/>
        <v>5.2322987793248146</v>
      </c>
      <c r="AG218" s="61">
        <v>0</v>
      </c>
      <c r="AH218" s="61">
        <v>0</v>
      </c>
      <c r="AI218" s="61">
        <v>0</v>
      </c>
      <c r="AJ218" s="61">
        <v>0</v>
      </c>
      <c r="AK218" s="61">
        <v>0</v>
      </c>
      <c r="AL218" s="61">
        <v>0</v>
      </c>
      <c r="AM218" s="61">
        <v>0</v>
      </c>
      <c r="AN218" s="61">
        <v>0</v>
      </c>
      <c r="AO218" s="61">
        <v>0</v>
      </c>
      <c r="AP218" s="61">
        <v>0</v>
      </c>
      <c r="AQ218" s="61">
        <v>0</v>
      </c>
      <c r="AR218" s="61">
        <v>54865885</v>
      </c>
      <c r="AS218" s="20" t="s">
        <v>962</v>
      </c>
    </row>
    <row r="219" spans="1:45" customFormat="1" ht="38.25" hidden="1" customHeight="1" x14ac:dyDescent="0.35">
      <c r="A219" s="58">
        <v>209</v>
      </c>
      <c r="B219" s="20" t="s">
        <v>622</v>
      </c>
      <c r="C219" s="20" t="s">
        <v>308</v>
      </c>
      <c r="D219" s="20" t="s">
        <v>1004</v>
      </c>
      <c r="E219" s="20" t="s">
        <v>1023</v>
      </c>
      <c r="F219" s="21">
        <v>1125</v>
      </c>
      <c r="G219" s="21">
        <v>2023</v>
      </c>
      <c r="H219" s="20" t="s">
        <v>1005</v>
      </c>
      <c r="I219" s="22" t="s">
        <v>1006</v>
      </c>
      <c r="J219" s="20" t="s">
        <v>33</v>
      </c>
      <c r="K219" s="21">
        <v>35</v>
      </c>
      <c r="L219" s="20" t="s">
        <v>312</v>
      </c>
      <c r="M219" s="21">
        <v>3502</v>
      </c>
      <c r="N219" s="56" t="s">
        <v>313</v>
      </c>
      <c r="O219" s="20">
        <v>3502021</v>
      </c>
      <c r="P219" s="20" t="s">
        <v>1064</v>
      </c>
      <c r="Q219" s="22" t="s">
        <v>1065</v>
      </c>
      <c r="R219" s="20" t="s">
        <v>1061</v>
      </c>
      <c r="S219" s="20">
        <v>350202100</v>
      </c>
      <c r="T219" s="20" t="s">
        <v>1066</v>
      </c>
      <c r="U219" s="38" t="s">
        <v>1067</v>
      </c>
      <c r="V219" s="58" t="s">
        <v>33</v>
      </c>
      <c r="W219" s="58">
        <v>180</v>
      </c>
      <c r="X219" s="58" t="s">
        <v>2140</v>
      </c>
      <c r="Y219" s="58">
        <v>200</v>
      </c>
      <c r="Z219" s="58">
        <v>1199</v>
      </c>
      <c r="AA219" s="62">
        <v>599.5</v>
      </c>
      <c r="AB219" s="61">
        <v>317610000</v>
      </c>
      <c r="AC219" s="61">
        <v>1213435104.6700001</v>
      </c>
      <c r="AD219" s="61">
        <v>1213435104.6700001</v>
      </c>
      <c r="AE219" s="61">
        <v>1782580182.6100001</v>
      </c>
      <c r="AF219" s="62">
        <f t="shared" si="9"/>
        <v>561.24812902931274</v>
      </c>
      <c r="AG219" s="61">
        <v>1133602275.6300001</v>
      </c>
      <c r="AH219" s="61">
        <v>0</v>
      </c>
      <c r="AI219" s="61">
        <v>0</v>
      </c>
      <c r="AJ219" s="61">
        <v>0</v>
      </c>
      <c r="AK219" s="61">
        <v>0</v>
      </c>
      <c r="AL219" s="61">
        <v>0</v>
      </c>
      <c r="AM219" s="61">
        <v>0</v>
      </c>
      <c r="AN219" s="61">
        <v>0</v>
      </c>
      <c r="AO219" s="61">
        <v>0</v>
      </c>
      <c r="AP219" s="61">
        <v>0</v>
      </c>
      <c r="AQ219" s="61">
        <v>0</v>
      </c>
      <c r="AR219" s="61">
        <v>648977906.98000002</v>
      </c>
      <c r="AS219" s="20" t="s">
        <v>962</v>
      </c>
    </row>
    <row r="220" spans="1:45" customFormat="1" ht="51" hidden="1" customHeight="1" x14ac:dyDescent="0.35">
      <c r="A220" s="58">
        <v>210</v>
      </c>
      <c r="B220" s="20" t="s">
        <v>622</v>
      </c>
      <c r="C220" s="20" t="s">
        <v>308</v>
      </c>
      <c r="D220" s="20" t="s">
        <v>1004</v>
      </c>
      <c r="E220" s="20" t="s">
        <v>1023</v>
      </c>
      <c r="F220" s="21">
        <v>1125</v>
      </c>
      <c r="G220" s="21">
        <v>2023</v>
      </c>
      <c r="H220" s="20" t="s">
        <v>1005</v>
      </c>
      <c r="I220" s="22" t="s">
        <v>1006</v>
      </c>
      <c r="J220" s="20" t="s">
        <v>33</v>
      </c>
      <c r="K220" s="21">
        <v>35</v>
      </c>
      <c r="L220" s="20" t="s">
        <v>312</v>
      </c>
      <c r="M220" s="21">
        <v>3502</v>
      </c>
      <c r="N220" s="56" t="s">
        <v>313</v>
      </c>
      <c r="O220" s="20">
        <v>3502022</v>
      </c>
      <c r="P220" s="20" t="s">
        <v>1068</v>
      </c>
      <c r="Q220" s="22" t="s">
        <v>1069</v>
      </c>
      <c r="R220" s="20" t="s">
        <v>317</v>
      </c>
      <c r="S220" s="20">
        <v>350202200</v>
      </c>
      <c r="T220" s="20" t="s">
        <v>981</v>
      </c>
      <c r="U220" s="38" t="s">
        <v>1070</v>
      </c>
      <c r="V220" s="58" t="s">
        <v>33</v>
      </c>
      <c r="W220" s="58">
        <v>0</v>
      </c>
      <c r="X220" s="58" t="s">
        <v>2139</v>
      </c>
      <c r="Y220" s="58">
        <v>12</v>
      </c>
      <c r="Z220" s="58">
        <v>145</v>
      </c>
      <c r="AA220" s="62">
        <v>1208.3333333333335</v>
      </c>
      <c r="AB220" s="61">
        <v>116457000</v>
      </c>
      <c r="AC220" s="61">
        <v>312993929.79000002</v>
      </c>
      <c r="AD220" s="61">
        <v>312993929.79000002</v>
      </c>
      <c r="AE220" s="61">
        <v>383143482.69</v>
      </c>
      <c r="AF220" s="62">
        <f t="shared" si="9"/>
        <v>328.99995937556355</v>
      </c>
      <c r="AG220" s="61">
        <v>248246046.78999999</v>
      </c>
      <c r="AH220" s="61">
        <v>0</v>
      </c>
      <c r="AI220" s="61">
        <v>0</v>
      </c>
      <c r="AJ220" s="61">
        <v>0</v>
      </c>
      <c r="AK220" s="61">
        <v>0</v>
      </c>
      <c r="AL220" s="61">
        <v>0</v>
      </c>
      <c r="AM220" s="61">
        <v>0</v>
      </c>
      <c r="AN220" s="61">
        <v>0</v>
      </c>
      <c r="AO220" s="61">
        <v>0</v>
      </c>
      <c r="AP220" s="61">
        <v>0</v>
      </c>
      <c r="AQ220" s="61">
        <v>0</v>
      </c>
      <c r="AR220" s="61">
        <v>134897435.90000001</v>
      </c>
      <c r="AS220" s="20" t="s">
        <v>962</v>
      </c>
    </row>
    <row r="221" spans="1:45" customFormat="1" ht="38.25" hidden="1" customHeight="1" x14ac:dyDescent="0.35">
      <c r="A221" s="58">
        <v>211</v>
      </c>
      <c r="B221" s="20" t="s">
        <v>622</v>
      </c>
      <c r="C221" s="20" t="s">
        <v>308</v>
      </c>
      <c r="D221" s="20" t="s">
        <v>1004</v>
      </c>
      <c r="E221" s="20" t="s">
        <v>1023</v>
      </c>
      <c r="F221" s="21">
        <v>1125</v>
      </c>
      <c r="G221" s="21">
        <v>2023</v>
      </c>
      <c r="H221" s="20" t="s">
        <v>1005</v>
      </c>
      <c r="I221" s="22" t="s">
        <v>1006</v>
      </c>
      <c r="J221" s="21" t="s">
        <v>33</v>
      </c>
      <c r="K221" s="21">
        <v>35</v>
      </c>
      <c r="L221" s="20" t="s">
        <v>312</v>
      </c>
      <c r="M221" s="21">
        <v>3502</v>
      </c>
      <c r="N221" s="56" t="s">
        <v>313</v>
      </c>
      <c r="O221" s="20" t="s">
        <v>1071</v>
      </c>
      <c r="P221" s="20" t="s">
        <v>1072</v>
      </c>
      <c r="Q221" s="22" t="s">
        <v>1073</v>
      </c>
      <c r="R221" s="20" t="s">
        <v>1074</v>
      </c>
      <c r="S221" s="20" t="s">
        <v>1075</v>
      </c>
      <c r="T221" s="20" t="s">
        <v>1076</v>
      </c>
      <c r="U221" s="38" t="s">
        <v>1077</v>
      </c>
      <c r="V221" s="58" t="s">
        <v>33</v>
      </c>
      <c r="W221" s="58">
        <v>0</v>
      </c>
      <c r="X221" s="58" t="s">
        <v>2139</v>
      </c>
      <c r="Y221" s="58">
        <v>1</v>
      </c>
      <c r="Z221" s="58">
        <v>1</v>
      </c>
      <c r="AA221" s="58">
        <v>100</v>
      </c>
      <c r="AB221" s="61">
        <v>74109000</v>
      </c>
      <c r="AC221" s="61">
        <v>34280593</v>
      </c>
      <c r="AD221" s="61">
        <v>34280593</v>
      </c>
      <c r="AE221" s="61">
        <v>28038189</v>
      </c>
      <c r="AF221" s="62">
        <f t="shared" si="9"/>
        <v>37.833716552645427</v>
      </c>
      <c r="AG221" s="61">
        <v>28038189</v>
      </c>
      <c r="AH221" s="61">
        <v>0</v>
      </c>
      <c r="AI221" s="61">
        <v>0</v>
      </c>
      <c r="AJ221" s="61">
        <v>0</v>
      </c>
      <c r="AK221" s="61">
        <v>0</v>
      </c>
      <c r="AL221" s="61">
        <v>0</v>
      </c>
      <c r="AM221" s="61">
        <v>0</v>
      </c>
      <c r="AN221" s="61">
        <v>0</v>
      </c>
      <c r="AO221" s="61">
        <v>0</v>
      </c>
      <c r="AP221" s="61">
        <v>0</v>
      </c>
      <c r="AQ221" s="61">
        <v>0</v>
      </c>
      <c r="AR221" s="61">
        <v>0</v>
      </c>
      <c r="AS221" s="20" t="s">
        <v>962</v>
      </c>
    </row>
    <row r="222" spans="1:45" customFormat="1" ht="38.25" hidden="1" customHeight="1" x14ac:dyDescent="0.35">
      <c r="A222" s="58">
        <v>212</v>
      </c>
      <c r="B222" s="20" t="s">
        <v>622</v>
      </c>
      <c r="C222" s="20" t="s">
        <v>308</v>
      </c>
      <c r="D222" s="20" t="s">
        <v>1004</v>
      </c>
      <c r="E222" s="20" t="s">
        <v>1023</v>
      </c>
      <c r="F222" s="21">
        <v>1125</v>
      </c>
      <c r="G222" s="21">
        <v>2023</v>
      </c>
      <c r="H222" s="20" t="s">
        <v>1005</v>
      </c>
      <c r="I222" s="22" t="s">
        <v>1006</v>
      </c>
      <c r="J222" s="21" t="s">
        <v>33</v>
      </c>
      <c r="K222" s="21">
        <v>35</v>
      </c>
      <c r="L222" s="20" t="s">
        <v>312</v>
      </c>
      <c r="M222" s="21">
        <v>3502</v>
      </c>
      <c r="N222" s="56" t="s">
        <v>313</v>
      </c>
      <c r="O222" s="20" t="s">
        <v>1078</v>
      </c>
      <c r="P222" s="20" t="s">
        <v>611</v>
      </c>
      <c r="Q222" s="22" t="s">
        <v>797</v>
      </c>
      <c r="R222" s="20" t="s">
        <v>492</v>
      </c>
      <c r="S222" s="20" t="s">
        <v>1079</v>
      </c>
      <c r="T222" s="20" t="s">
        <v>798</v>
      </c>
      <c r="U222" s="38" t="s">
        <v>1080</v>
      </c>
      <c r="V222" s="58" t="s">
        <v>33</v>
      </c>
      <c r="W222" s="58">
        <v>0</v>
      </c>
      <c r="X222" s="58" t="s">
        <v>2139</v>
      </c>
      <c r="Y222" s="58">
        <v>0.8</v>
      </c>
      <c r="Z222" s="58">
        <v>0.8</v>
      </c>
      <c r="AA222" s="58">
        <v>100</v>
      </c>
      <c r="AB222" s="61">
        <v>21989199</v>
      </c>
      <c r="AC222" s="61">
        <v>29000000</v>
      </c>
      <c r="AD222" s="61">
        <v>29000000</v>
      </c>
      <c r="AE222" s="61">
        <v>25000000</v>
      </c>
      <c r="AF222" s="62">
        <f t="shared" si="9"/>
        <v>113.69218132957005</v>
      </c>
      <c r="AG222" s="61">
        <v>19000000</v>
      </c>
      <c r="AH222" s="61">
        <v>0</v>
      </c>
      <c r="AI222" s="61">
        <v>0</v>
      </c>
      <c r="AJ222" s="61">
        <v>0</v>
      </c>
      <c r="AK222" s="61">
        <v>0</v>
      </c>
      <c r="AL222" s="61">
        <v>0</v>
      </c>
      <c r="AM222" s="61">
        <v>0</v>
      </c>
      <c r="AN222" s="61">
        <v>0</v>
      </c>
      <c r="AO222" s="61">
        <v>0</v>
      </c>
      <c r="AP222" s="61">
        <v>0</v>
      </c>
      <c r="AQ222" s="61">
        <v>0</v>
      </c>
      <c r="AR222" s="61">
        <v>6000000</v>
      </c>
      <c r="AS222" s="20" t="s">
        <v>962</v>
      </c>
    </row>
    <row r="223" spans="1:45" customFormat="1" ht="92.25" hidden="1" customHeight="1" x14ac:dyDescent="0.35">
      <c r="A223" s="58">
        <v>213</v>
      </c>
      <c r="B223" s="20" t="s">
        <v>622</v>
      </c>
      <c r="C223" s="20" t="s">
        <v>308</v>
      </c>
      <c r="D223" s="20" t="s">
        <v>1004</v>
      </c>
      <c r="E223" s="20" t="s">
        <v>1023</v>
      </c>
      <c r="F223" s="21">
        <v>1125</v>
      </c>
      <c r="G223" s="21">
        <v>2023</v>
      </c>
      <c r="H223" s="20" t="s">
        <v>1005</v>
      </c>
      <c r="I223" s="22" t="s">
        <v>1006</v>
      </c>
      <c r="J223" s="21" t="s">
        <v>33</v>
      </c>
      <c r="K223" s="21">
        <v>36</v>
      </c>
      <c r="L223" s="56" t="s">
        <v>987</v>
      </c>
      <c r="M223" s="21">
        <v>3602</v>
      </c>
      <c r="N223" s="20" t="s">
        <v>988</v>
      </c>
      <c r="O223" s="21">
        <v>3602027</v>
      </c>
      <c r="P223" s="20" t="s">
        <v>1081</v>
      </c>
      <c r="Q223" s="22" t="s">
        <v>1082</v>
      </c>
      <c r="R223" s="20" t="s">
        <v>361</v>
      </c>
      <c r="S223" s="20">
        <v>360202700</v>
      </c>
      <c r="T223" s="20" t="s">
        <v>1083</v>
      </c>
      <c r="U223" s="38" t="s">
        <v>1084</v>
      </c>
      <c r="V223" s="58" t="s">
        <v>33</v>
      </c>
      <c r="W223" s="58">
        <v>0</v>
      </c>
      <c r="X223" s="58" t="s">
        <v>2139</v>
      </c>
      <c r="Y223" s="58">
        <v>1</v>
      </c>
      <c r="Z223" s="58">
        <v>1</v>
      </c>
      <c r="AA223" s="58">
        <v>100</v>
      </c>
      <c r="AB223" s="61">
        <v>168566900</v>
      </c>
      <c r="AC223" s="61">
        <v>240214848</v>
      </c>
      <c r="AD223" s="61">
        <v>240214848</v>
      </c>
      <c r="AE223" s="61">
        <v>194257530</v>
      </c>
      <c r="AF223" s="62">
        <f t="shared" si="9"/>
        <v>115.24061366733326</v>
      </c>
      <c r="AG223" s="61">
        <v>194257530</v>
      </c>
      <c r="AH223" s="61">
        <v>0</v>
      </c>
      <c r="AI223" s="61">
        <v>0</v>
      </c>
      <c r="AJ223" s="61">
        <v>0</v>
      </c>
      <c r="AK223" s="61">
        <v>0</v>
      </c>
      <c r="AL223" s="61">
        <v>0</v>
      </c>
      <c r="AM223" s="61">
        <v>0</v>
      </c>
      <c r="AN223" s="61">
        <v>0</v>
      </c>
      <c r="AO223" s="61">
        <v>0</v>
      </c>
      <c r="AP223" s="61">
        <v>0</v>
      </c>
      <c r="AQ223" s="61">
        <v>0</v>
      </c>
      <c r="AR223" s="61">
        <v>0</v>
      </c>
      <c r="AS223" s="20" t="s">
        <v>962</v>
      </c>
    </row>
    <row r="224" spans="1:45" customFormat="1" ht="38.25" hidden="1" customHeight="1" x14ac:dyDescent="0.35">
      <c r="A224" s="58">
        <v>214</v>
      </c>
      <c r="B224" s="20" t="s">
        <v>622</v>
      </c>
      <c r="C224" s="20" t="s">
        <v>308</v>
      </c>
      <c r="D224" s="20" t="s">
        <v>1004</v>
      </c>
      <c r="E224" s="20" t="s">
        <v>1023</v>
      </c>
      <c r="F224" s="21">
        <v>1125</v>
      </c>
      <c r="G224" s="21">
        <v>2023</v>
      </c>
      <c r="H224" s="20" t="s">
        <v>1005</v>
      </c>
      <c r="I224" s="22" t="s">
        <v>1006</v>
      </c>
      <c r="J224" s="21" t="s">
        <v>33</v>
      </c>
      <c r="K224" s="21">
        <v>36</v>
      </c>
      <c r="L224" s="56" t="s">
        <v>987</v>
      </c>
      <c r="M224" s="21">
        <v>3602</v>
      </c>
      <c r="N224" s="20" t="s">
        <v>988</v>
      </c>
      <c r="O224" s="21">
        <v>3602003</v>
      </c>
      <c r="P224" s="20" t="s">
        <v>1085</v>
      </c>
      <c r="Q224" s="22" t="s">
        <v>1086</v>
      </c>
      <c r="R224" s="20" t="s">
        <v>1087</v>
      </c>
      <c r="S224" s="20">
        <v>360200300</v>
      </c>
      <c r="T224" s="20" t="s">
        <v>1088</v>
      </c>
      <c r="U224" s="38" t="s">
        <v>1089</v>
      </c>
      <c r="V224" s="58" t="s">
        <v>33</v>
      </c>
      <c r="W224" s="58">
        <v>1838</v>
      </c>
      <c r="X224" s="58" t="s">
        <v>2139</v>
      </c>
      <c r="Y224" s="58">
        <v>650</v>
      </c>
      <c r="Z224" s="58">
        <v>0</v>
      </c>
      <c r="AA224" s="84">
        <v>0</v>
      </c>
      <c r="AB224" s="61">
        <v>2944750000.0000005</v>
      </c>
      <c r="AC224" s="61">
        <v>453452223</v>
      </c>
      <c r="AD224" s="61">
        <v>449191033</v>
      </c>
      <c r="AE224" s="76">
        <v>449191033</v>
      </c>
      <c r="AF224" s="62">
        <f t="shared" si="9"/>
        <v>15.25396155870617</v>
      </c>
      <c r="AG224" s="61">
        <v>136587360</v>
      </c>
      <c r="AH224" s="61">
        <v>0</v>
      </c>
      <c r="AI224" s="61">
        <v>0</v>
      </c>
      <c r="AJ224" s="61">
        <v>0</v>
      </c>
      <c r="AK224" s="61">
        <v>0</v>
      </c>
      <c r="AL224" s="61">
        <v>0</v>
      </c>
      <c r="AM224" s="61">
        <v>0</v>
      </c>
      <c r="AN224" s="61">
        <v>0</v>
      </c>
      <c r="AO224" s="61">
        <v>0</v>
      </c>
      <c r="AP224" s="61">
        <v>0</v>
      </c>
      <c r="AQ224" s="61">
        <v>0</v>
      </c>
      <c r="AR224" s="61">
        <v>312603673</v>
      </c>
      <c r="AS224" s="20" t="s">
        <v>962</v>
      </c>
    </row>
    <row r="225" spans="1:45" customFormat="1" ht="38.25" hidden="1" customHeight="1" x14ac:dyDescent="0.35">
      <c r="A225" s="58">
        <v>215</v>
      </c>
      <c r="B225" s="20" t="s">
        <v>622</v>
      </c>
      <c r="C225" s="20" t="s">
        <v>308</v>
      </c>
      <c r="D225" s="20" t="s">
        <v>1004</v>
      </c>
      <c r="E225" s="20" t="s">
        <v>1023</v>
      </c>
      <c r="F225" s="21">
        <v>1125</v>
      </c>
      <c r="G225" s="21">
        <v>2023</v>
      </c>
      <c r="H225" s="20" t="s">
        <v>1005</v>
      </c>
      <c r="I225" s="22" t="s">
        <v>1006</v>
      </c>
      <c r="J225" s="20" t="s">
        <v>33</v>
      </c>
      <c r="K225" s="21">
        <v>21</v>
      </c>
      <c r="L225" s="6" t="s">
        <v>1282</v>
      </c>
      <c r="M225" s="21">
        <v>2104</v>
      </c>
      <c r="N225" s="20" t="s">
        <v>999</v>
      </c>
      <c r="O225" s="20">
        <v>2104012</v>
      </c>
      <c r="P225" s="20" t="s">
        <v>1090</v>
      </c>
      <c r="Q225" s="22" t="s">
        <v>1091</v>
      </c>
      <c r="R225" s="39" t="s">
        <v>1092</v>
      </c>
      <c r="S225" s="20">
        <v>210401200</v>
      </c>
      <c r="T225" s="20" t="s">
        <v>1093</v>
      </c>
      <c r="U225" s="23" t="s">
        <v>1094</v>
      </c>
      <c r="V225" s="21" t="s">
        <v>33</v>
      </c>
      <c r="W225" s="58">
        <v>0</v>
      </c>
      <c r="X225" s="58" t="s">
        <v>2139</v>
      </c>
      <c r="Y225" s="58">
        <v>15.8</v>
      </c>
      <c r="Z225" s="58">
        <v>491</v>
      </c>
      <c r="AA225" s="62">
        <v>3107.5949367088606</v>
      </c>
      <c r="AB225" s="61">
        <v>60769380</v>
      </c>
      <c r="AC225" s="61">
        <v>49291000</v>
      </c>
      <c r="AD225" s="61">
        <v>49291000</v>
      </c>
      <c r="AE225" s="61">
        <v>49291000</v>
      </c>
      <c r="AF225" s="62">
        <f t="shared" si="9"/>
        <v>81.111572966517016</v>
      </c>
      <c r="AG225" s="61">
        <v>49291000</v>
      </c>
      <c r="AH225" s="61">
        <v>0</v>
      </c>
      <c r="AI225" s="61">
        <v>0</v>
      </c>
      <c r="AJ225" s="61">
        <v>0</v>
      </c>
      <c r="AK225" s="61">
        <v>0</v>
      </c>
      <c r="AL225" s="61">
        <v>0</v>
      </c>
      <c r="AM225" s="61">
        <v>0</v>
      </c>
      <c r="AN225" s="61">
        <v>0</v>
      </c>
      <c r="AO225" s="61">
        <v>0</v>
      </c>
      <c r="AP225" s="61">
        <v>0</v>
      </c>
      <c r="AQ225" s="61">
        <v>0</v>
      </c>
      <c r="AR225" s="61">
        <v>0</v>
      </c>
      <c r="AS225" s="20" t="s">
        <v>962</v>
      </c>
    </row>
    <row r="226" spans="1:45" customFormat="1" ht="51" hidden="1" customHeight="1" x14ac:dyDescent="0.35">
      <c r="A226" s="58">
        <v>216</v>
      </c>
      <c r="B226" s="20" t="s">
        <v>622</v>
      </c>
      <c r="C226" s="20" t="s">
        <v>308</v>
      </c>
      <c r="D226" s="20" t="s">
        <v>1004</v>
      </c>
      <c r="E226" s="20" t="s">
        <v>1023</v>
      </c>
      <c r="F226" s="21">
        <v>1125</v>
      </c>
      <c r="G226" s="21">
        <v>2023</v>
      </c>
      <c r="H226" s="20" t="s">
        <v>1005</v>
      </c>
      <c r="I226" s="22" t="s">
        <v>1006</v>
      </c>
      <c r="J226" s="20" t="s">
        <v>33</v>
      </c>
      <c r="K226" s="21">
        <v>21</v>
      </c>
      <c r="L226" s="6" t="s">
        <v>1282</v>
      </c>
      <c r="M226" s="21">
        <v>2104</v>
      </c>
      <c r="N226" s="20" t="s">
        <v>999</v>
      </c>
      <c r="O226" s="20">
        <v>2104018</v>
      </c>
      <c r="P226" s="20" t="s">
        <v>1095</v>
      </c>
      <c r="Q226" s="22" t="s">
        <v>1096</v>
      </c>
      <c r="R226" s="39" t="s">
        <v>1097</v>
      </c>
      <c r="S226" s="20">
        <v>210401800</v>
      </c>
      <c r="T226" s="20" t="s">
        <v>1098</v>
      </c>
      <c r="U226" s="23" t="s">
        <v>1099</v>
      </c>
      <c r="V226" s="21" t="s">
        <v>33</v>
      </c>
      <c r="W226" s="58">
        <v>0</v>
      </c>
      <c r="X226" s="58" t="s">
        <v>2154</v>
      </c>
      <c r="Y226" s="58">
        <v>15.8</v>
      </c>
      <c r="Z226" s="58">
        <v>20</v>
      </c>
      <c r="AA226" s="84">
        <v>126.58227848101265</v>
      </c>
      <c r="AB226" s="61">
        <v>327832240</v>
      </c>
      <c r="AC226" s="61">
        <v>273997000</v>
      </c>
      <c r="AD226" s="61">
        <v>259706408</v>
      </c>
      <c r="AE226" s="61">
        <v>255506408</v>
      </c>
      <c r="AF226" s="62">
        <f t="shared" si="9"/>
        <v>77.93815763818715</v>
      </c>
      <c r="AG226" s="61">
        <v>255506408</v>
      </c>
      <c r="AH226" s="61">
        <v>0</v>
      </c>
      <c r="AI226" s="61">
        <v>0</v>
      </c>
      <c r="AJ226" s="61">
        <v>0</v>
      </c>
      <c r="AK226" s="61">
        <v>0</v>
      </c>
      <c r="AL226" s="61">
        <v>0</v>
      </c>
      <c r="AM226" s="61">
        <v>0</v>
      </c>
      <c r="AN226" s="61">
        <v>0</v>
      </c>
      <c r="AO226" s="61">
        <v>0</v>
      </c>
      <c r="AP226" s="61">
        <v>0</v>
      </c>
      <c r="AQ226" s="61">
        <v>0</v>
      </c>
      <c r="AR226" s="61">
        <v>0</v>
      </c>
      <c r="AS226" s="20" t="s">
        <v>962</v>
      </c>
    </row>
    <row r="227" spans="1:45" customFormat="1" ht="38.25" hidden="1" customHeight="1" x14ac:dyDescent="0.35">
      <c r="A227" s="58">
        <v>217</v>
      </c>
      <c r="B227" s="20" t="s">
        <v>622</v>
      </c>
      <c r="C227" s="20" t="s">
        <v>308</v>
      </c>
      <c r="D227" s="20" t="s">
        <v>1004</v>
      </c>
      <c r="E227" s="20" t="s">
        <v>1023</v>
      </c>
      <c r="F227" s="21">
        <v>1125</v>
      </c>
      <c r="G227" s="21">
        <v>2023</v>
      </c>
      <c r="H227" s="20" t="s">
        <v>1005</v>
      </c>
      <c r="I227" s="22" t="s">
        <v>1006</v>
      </c>
      <c r="J227" s="20" t="s">
        <v>33</v>
      </c>
      <c r="K227" s="21">
        <v>21</v>
      </c>
      <c r="L227" s="6" t="s">
        <v>1282</v>
      </c>
      <c r="M227" s="21">
        <v>2104</v>
      </c>
      <c r="N227" s="20" t="s">
        <v>999</v>
      </c>
      <c r="O227" s="20">
        <v>2104022</v>
      </c>
      <c r="P227" s="20" t="s">
        <v>1100</v>
      </c>
      <c r="Q227" s="22" t="s">
        <v>1101</v>
      </c>
      <c r="R227" s="39" t="s">
        <v>198</v>
      </c>
      <c r="S227" s="20">
        <v>210402200</v>
      </c>
      <c r="T227" s="20" t="s">
        <v>269</v>
      </c>
      <c r="U227" s="23" t="s">
        <v>1102</v>
      </c>
      <c r="V227" s="21" t="s">
        <v>33</v>
      </c>
      <c r="W227" s="58">
        <v>0</v>
      </c>
      <c r="X227" s="58" t="s">
        <v>2154</v>
      </c>
      <c r="Y227" s="58">
        <v>30</v>
      </c>
      <c r="Z227" s="58">
        <v>0</v>
      </c>
      <c r="AA227" s="62">
        <v>0</v>
      </c>
      <c r="AB227" s="61">
        <v>1270000000</v>
      </c>
      <c r="AC227" s="61">
        <v>170849600</v>
      </c>
      <c r="AD227" s="61">
        <v>122367588</v>
      </c>
      <c r="AE227" s="76">
        <v>122367588</v>
      </c>
      <c r="AF227" s="62">
        <f t="shared" si="9"/>
        <v>9.6352431496062998</v>
      </c>
      <c r="AG227" s="61">
        <v>122367588</v>
      </c>
      <c r="AH227" s="61">
        <v>0</v>
      </c>
      <c r="AI227" s="61">
        <v>0</v>
      </c>
      <c r="AJ227" s="61">
        <v>0</v>
      </c>
      <c r="AK227" s="61">
        <v>0</v>
      </c>
      <c r="AL227" s="61">
        <v>0</v>
      </c>
      <c r="AM227" s="61">
        <v>0</v>
      </c>
      <c r="AN227" s="61">
        <v>0</v>
      </c>
      <c r="AO227" s="61">
        <v>0</v>
      </c>
      <c r="AP227" s="61">
        <v>0</v>
      </c>
      <c r="AQ227" s="61">
        <v>0</v>
      </c>
      <c r="AR227" s="61">
        <v>0</v>
      </c>
      <c r="AS227" s="20" t="s">
        <v>962</v>
      </c>
    </row>
    <row r="228" spans="1:45" customFormat="1" ht="38.25" hidden="1" customHeight="1" x14ac:dyDescent="0.35">
      <c r="A228" s="58">
        <v>218</v>
      </c>
      <c r="B228" s="20" t="s">
        <v>622</v>
      </c>
      <c r="C228" s="20" t="s">
        <v>308</v>
      </c>
      <c r="D228" s="20" t="s">
        <v>1004</v>
      </c>
      <c r="E228" s="20" t="s">
        <v>1023</v>
      </c>
      <c r="F228" s="21">
        <v>1125</v>
      </c>
      <c r="G228" s="21">
        <v>2023</v>
      </c>
      <c r="H228" s="20" t="s">
        <v>1005</v>
      </c>
      <c r="I228" s="22" t="s">
        <v>1006</v>
      </c>
      <c r="J228" s="20" t="s">
        <v>33</v>
      </c>
      <c r="K228" s="21">
        <v>21</v>
      </c>
      <c r="L228" s="6" t="s">
        <v>1282</v>
      </c>
      <c r="M228" s="21">
        <v>2104</v>
      </c>
      <c r="N228" s="20" t="s">
        <v>999</v>
      </c>
      <c r="O228" s="20">
        <v>2104027</v>
      </c>
      <c r="P228" s="20" t="s">
        <v>1103</v>
      </c>
      <c r="Q228" s="22" t="s">
        <v>1104</v>
      </c>
      <c r="R228" s="39" t="s">
        <v>813</v>
      </c>
      <c r="S228" s="20">
        <v>210402700</v>
      </c>
      <c r="T228" s="20" t="s">
        <v>1105</v>
      </c>
      <c r="U228" s="23" t="s">
        <v>1106</v>
      </c>
      <c r="V228" s="21" t="s">
        <v>33</v>
      </c>
      <c r="W228" s="58">
        <v>0</v>
      </c>
      <c r="X228" s="58" t="s">
        <v>2154</v>
      </c>
      <c r="Y228" s="58">
        <v>8</v>
      </c>
      <c r="Z228" s="58">
        <v>0</v>
      </c>
      <c r="AA228" s="58">
        <v>0</v>
      </c>
      <c r="AB228" s="61">
        <v>80461200</v>
      </c>
      <c r="AC228" s="61">
        <v>37984260</v>
      </c>
      <c r="AD228" s="61">
        <v>36792000</v>
      </c>
      <c r="AE228" s="61">
        <v>36792000</v>
      </c>
      <c r="AF228" s="62">
        <f t="shared" si="9"/>
        <v>45.726387376772905</v>
      </c>
      <c r="AG228" s="61">
        <v>36792000</v>
      </c>
      <c r="AH228" s="61">
        <v>0</v>
      </c>
      <c r="AI228" s="61">
        <v>0</v>
      </c>
      <c r="AJ228" s="61">
        <v>0</v>
      </c>
      <c r="AK228" s="61">
        <v>0</v>
      </c>
      <c r="AL228" s="61">
        <v>0</v>
      </c>
      <c r="AM228" s="61">
        <v>0</v>
      </c>
      <c r="AN228" s="61">
        <v>0</v>
      </c>
      <c r="AO228" s="61">
        <v>0</v>
      </c>
      <c r="AP228" s="61">
        <v>0</v>
      </c>
      <c r="AQ228" s="61">
        <v>0</v>
      </c>
      <c r="AR228" s="61">
        <v>0</v>
      </c>
      <c r="AS228" s="20" t="s">
        <v>962</v>
      </c>
    </row>
    <row r="229" spans="1:45" customFormat="1" ht="76.5" hidden="1" customHeight="1" x14ac:dyDescent="0.35">
      <c r="A229" s="58">
        <v>219</v>
      </c>
      <c r="B229" s="20" t="s">
        <v>622</v>
      </c>
      <c r="C229" s="20" t="s">
        <v>308</v>
      </c>
      <c r="D229" s="20" t="s">
        <v>1004</v>
      </c>
      <c r="E229" s="20" t="s">
        <v>1023</v>
      </c>
      <c r="F229" s="21">
        <v>1125</v>
      </c>
      <c r="G229" s="21">
        <v>2023</v>
      </c>
      <c r="H229" s="20" t="s">
        <v>1005</v>
      </c>
      <c r="I229" s="22" t="s">
        <v>1006</v>
      </c>
      <c r="J229" s="21" t="s">
        <v>33</v>
      </c>
      <c r="K229" s="21">
        <v>45</v>
      </c>
      <c r="L229" s="56" t="s">
        <v>761</v>
      </c>
      <c r="M229" s="21">
        <v>4599</v>
      </c>
      <c r="N229" s="20" t="s">
        <v>1107</v>
      </c>
      <c r="O229" s="20">
        <v>4599025</v>
      </c>
      <c r="P229" s="20" t="s">
        <v>1108</v>
      </c>
      <c r="Q229" s="22" t="s">
        <v>1109</v>
      </c>
      <c r="R229" s="20" t="s">
        <v>295</v>
      </c>
      <c r="S229" s="20">
        <v>459902500</v>
      </c>
      <c r="T229" s="20" t="s">
        <v>1110</v>
      </c>
      <c r="U229" s="23" t="s">
        <v>1956</v>
      </c>
      <c r="V229" s="58" t="s">
        <v>33</v>
      </c>
      <c r="W229" s="58">
        <v>0</v>
      </c>
      <c r="X229" s="58" t="s">
        <v>2139</v>
      </c>
      <c r="Y229" s="58">
        <v>0.4</v>
      </c>
      <c r="Z229" s="58">
        <v>0.2</v>
      </c>
      <c r="AA229" s="58">
        <v>50</v>
      </c>
      <c r="AB229" s="61">
        <v>55000000</v>
      </c>
      <c r="AC229" s="61">
        <v>25000000</v>
      </c>
      <c r="AD229" s="61">
        <v>7600000</v>
      </c>
      <c r="AE229" s="76">
        <v>7600000</v>
      </c>
      <c r="AF229" s="62">
        <f t="shared" si="9"/>
        <v>13.818181818181818</v>
      </c>
      <c r="AG229" s="61">
        <v>7600000</v>
      </c>
      <c r="AH229" s="61">
        <v>0</v>
      </c>
      <c r="AI229" s="61">
        <v>0</v>
      </c>
      <c r="AJ229" s="61">
        <v>0</v>
      </c>
      <c r="AK229" s="61">
        <v>0</v>
      </c>
      <c r="AL229" s="61">
        <v>0</v>
      </c>
      <c r="AM229" s="61">
        <v>0</v>
      </c>
      <c r="AN229" s="61">
        <v>0</v>
      </c>
      <c r="AO229" s="61">
        <v>0</v>
      </c>
      <c r="AP229" s="61">
        <v>0</v>
      </c>
      <c r="AQ229" s="61">
        <v>0</v>
      </c>
      <c r="AR229" s="61">
        <v>0</v>
      </c>
      <c r="AS229" s="20" t="s">
        <v>962</v>
      </c>
    </row>
    <row r="230" spans="1:45" customFormat="1" ht="63.75" hidden="1" customHeight="1" x14ac:dyDescent="0.35">
      <c r="A230" s="58">
        <v>220</v>
      </c>
      <c r="B230" s="20" t="s">
        <v>622</v>
      </c>
      <c r="C230" s="20" t="s">
        <v>308</v>
      </c>
      <c r="D230" s="20" t="s">
        <v>1004</v>
      </c>
      <c r="E230" s="20" t="s">
        <v>1023</v>
      </c>
      <c r="F230" s="21">
        <v>1125</v>
      </c>
      <c r="G230" s="21">
        <v>2023</v>
      </c>
      <c r="H230" s="20" t="s">
        <v>1005</v>
      </c>
      <c r="I230" s="22" t="s">
        <v>1006</v>
      </c>
      <c r="J230" s="20" t="s">
        <v>33</v>
      </c>
      <c r="K230" s="21">
        <v>35</v>
      </c>
      <c r="L230" s="20" t="s">
        <v>312</v>
      </c>
      <c r="M230" s="21">
        <v>3502</v>
      </c>
      <c r="N230" s="56" t="s">
        <v>313</v>
      </c>
      <c r="O230" s="20">
        <v>3502112</v>
      </c>
      <c r="P230" s="20" t="s">
        <v>1111</v>
      </c>
      <c r="Q230" s="22" t="s">
        <v>1112</v>
      </c>
      <c r="R230" s="20" t="s">
        <v>492</v>
      </c>
      <c r="S230" s="20">
        <v>350211200</v>
      </c>
      <c r="T230" s="20" t="s">
        <v>1113</v>
      </c>
      <c r="U230" s="38" t="s">
        <v>1114</v>
      </c>
      <c r="V230" s="58" t="s">
        <v>33</v>
      </c>
      <c r="W230" s="58">
        <v>2</v>
      </c>
      <c r="X230" s="58" t="s">
        <v>2139</v>
      </c>
      <c r="Y230" s="58">
        <v>8</v>
      </c>
      <c r="Z230" s="58">
        <v>8</v>
      </c>
      <c r="AA230" s="58">
        <v>100</v>
      </c>
      <c r="AB230" s="61">
        <v>84696000</v>
      </c>
      <c r="AC230" s="61">
        <v>69461700</v>
      </c>
      <c r="AD230" s="61">
        <v>69461700</v>
      </c>
      <c r="AE230" s="61">
        <v>65704380</v>
      </c>
      <c r="AF230" s="62">
        <f t="shared" si="9"/>
        <v>77.576721450835933</v>
      </c>
      <c r="AG230" s="61">
        <v>65704380</v>
      </c>
      <c r="AH230" s="61">
        <v>0</v>
      </c>
      <c r="AI230" s="61">
        <v>0</v>
      </c>
      <c r="AJ230" s="61">
        <v>0</v>
      </c>
      <c r="AK230" s="61">
        <v>0</v>
      </c>
      <c r="AL230" s="61">
        <v>0</v>
      </c>
      <c r="AM230" s="61">
        <v>0</v>
      </c>
      <c r="AN230" s="61">
        <v>0</v>
      </c>
      <c r="AO230" s="61">
        <v>0</v>
      </c>
      <c r="AP230" s="61">
        <v>0</v>
      </c>
      <c r="AQ230" s="61">
        <v>0</v>
      </c>
      <c r="AR230" s="61">
        <v>0</v>
      </c>
      <c r="AS230" s="20" t="s">
        <v>962</v>
      </c>
    </row>
    <row r="231" spans="1:45" customFormat="1" ht="38.25" hidden="1" customHeight="1" x14ac:dyDescent="0.35">
      <c r="A231" s="58">
        <v>221</v>
      </c>
      <c r="B231" s="56" t="s">
        <v>622</v>
      </c>
      <c r="C231" s="56" t="s">
        <v>308</v>
      </c>
      <c r="D231" s="56" t="s">
        <v>1116</v>
      </c>
      <c r="E231" s="56" t="s">
        <v>1117</v>
      </c>
      <c r="F231" s="8">
        <v>4.07E-2</v>
      </c>
      <c r="G231" s="58">
        <v>2023</v>
      </c>
      <c r="H231" s="56" t="s">
        <v>1118</v>
      </c>
      <c r="I231" s="6" t="s">
        <v>1119</v>
      </c>
      <c r="J231" s="56" t="s">
        <v>23</v>
      </c>
      <c r="K231" s="58">
        <v>40</v>
      </c>
      <c r="L231" s="6" t="s">
        <v>1883</v>
      </c>
      <c r="M231" s="58" t="s">
        <v>1122</v>
      </c>
      <c r="N231" s="56" t="s">
        <v>1123</v>
      </c>
      <c r="O231" s="56" t="s">
        <v>1124</v>
      </c>
      <c r="P231" s="56" t="s">
        <v>1125</v>
      </c>
      <c r="Q231" s="6" t="s">
        <v>1126</v>
      </c>
      <c r="R231" s="56" t="s">
        <v>1127</v>
      </c>
      <c r="S231" s="56" t="s">
        <v>1128</v>
      </c>
      <c r="T231" s="56" t="s">
        <v>1125</v>
      </c>
      <c r="U231" s="9" t="s">
        <v>1129</v>
      </c>
      <c r="V231" s="58" t="s">
        <v>33</v>
      </c>
      <c r="W231" s="58">
        <f>276+150</f>
        <v>426</v>
      </c>
      <c r="X231" s="58" t="s">
        <v>2139</v>
      </c>
      <c r="Y231" s="58">
        <v>362</v>
      </c>
      <c r="Z231" s="58">
        <v>0</v>
      </c>
      <c r="AA231" s="58">
        <v>0</v>
      </c>
      <c r="AB231" s="61">
        <v>51480000000</v>
      </c>
      <c r="AC231" s="61"/>
      <c r="AD231" s="61"/>
      <c r="AE231" s="76">
        <v>0</v>
      </c>
      <c r="AF231" s="62">
        <f t="shared" si="9"/>
        <v>0</v>
      </c>
      <c r="AG231" s="61">
        <v>0</v>
      </c>
      <c r="AH231" s="61">
        <v>0</v>
      </c>
      <c r="AI231" s="61">
        <v>0</v>
      </c>
      <c r="AJ231" s="61">
        <v>0</v>
      </c>
      <c r="AK231" s="61">
        <v>0</v>
      </c>
      <c r="AL231" s="61">
        <v>0</v>
      </c>
      <c r="AM231" s="61">
        <v>0</v>
      </c>
      <c r="AN231" s="61">
        <v>0</v>
      </c>
      <c r="AO231" s="61">
        <v>0</v>
      </c>
      <c r="AP231" s="61">
        <v>0</v>
      </c>
      <c r="AQ231" s="61">
        <v>0</v>
      </c>
      <c r="AR231" s="61">
        <v>0</v>
      </c>
      <c r="AS231" s="56" t="s">
        <v>1120</v>
      </c>
    </row>
    <row r="232" spans="1:45" customFormat="1" ht="63.75" hidden="1" customHeight="1" x14ac:dyDescent="0.35">
      <c r="A232" s="58">
        <v>222</v>
      </c>
      <c r="B232" s="56" t="s">
        <v>622</v>
      </c>
      <c r="C232" s="56" t="s">
        <v>308</v>
      </c>
      <c r="D232" s="56" t="s">
        <v>1130</v>
      </c>
      <c r="E232" s="56" t="s">
        <v>1131</v>
      </c>
      <c r="F232" s="8">
        <v>0.1656</v>
      </c>
      <c r="G232" s="58">
        <v>2023</v>
      </c>
      <c r="H232" s="56" t="s">
        <v>1118</v>
      </c>
      <c r="I232" s="6" t="s">
        <v>1132</v>
      </c>
      <c r="J232" s="56" t="s">
        <v>23</v>
      </c>
      <c r="K232" s="58">
        <v>40</v>
      </c>
      <c r="L232" s="6" t="s">
        <v>1883</v>
      </c>
      <c r="M232" s="58" t="s">
        <v>1122</v>
      </c>
      <c r="N232" s="56" t="s">
        <v>1123</v>
      </c>
      <c r="O232" s="56" t="s">
        <v>1133</v>
      </c>
      <c r="P232" s="56" t="s">
        <v>1134</v>
      </c>
      <c r="Q232" s="6" t="s">
        <v>1135</v>
      </c>
      <c r="R232" s="56" t="s">
        <v>1127</v>
      </c>
      <c r="S232" s="56" t="s">
        <v>1136</v>
      </c>
      <c r="T232" s="56" t="s">
        <v>1137</v>
      </c>
      <c r="U232" s="56" t="s">
        <v>2051</v>
      </c>
      <c r="V232" s="58" t="s">
        <v>33</v>
      </c>
      <c r="W232" s="58">
        <f>269+187.221</f>
        <v>456.221</v>
      </c>
      <c r="X232" s="58" t="s">
        <v>2139</v>
      </c>
      <c r="Y232" s="58">
        <v>81</v>
      </c>
      <c r="Z232" s="58">
        <v>0</v>
      </c>
      <c r="AA232" s="58">
        <v>0</v>
      </c>
      <c r="AB232" s="61">
        <v>2724831398</v>
      </c>
      <c r="AC232" s="61"/>
      <c r="AD232" s="61"/>
      <c r="AE232" s="76">
        <v>0</v>
      </c>
      <c r="AF232" s="62">
        <f t="shared" si="9"/>
        <v>0</v>
      </c>
      <c r="AG232" s="61">
        <v>0</v>
      </c>
      <c r="AH232" s="61">
        <v>0</v>
      </c>
      <c r="AI232" s="61">
        <v>0</v>
      </c>
      <c r="AJ232" s="61">
        <v>0</v>
      </c>
      <c r="AK232" s="61">
        <v>0</v>
      </c>
      <c r="AL232" s="61">
        <v>0</v>
      </c>
      <c r="AM232" s="61">
        <v>0</v>
      </c>
      <c r="AN232" s="61">
        <v>0</v>
      </c>
      <c r="AO232" s="61">
        <v>0</v>
      </c>
      <c r="AP232" s="61">
        <v>0</v>
      </c>
      <c r="AQ232" s="61">
        <v>0</v>
      </c>
      <c r="AR232" s="61">
        <v>0</v>
      </c>
      <c r="AS232" s="56" t="s">
        <v>1120</v>
      </c>
    </row>
    <row r="233" spans="1:45" customFormat="1" ht="38.25" hidden="1" customHeight="1" x14ac:dyDescent="0.35">
      <c r="A233" s="58">
        <v>223</v>
      </c>
      <c r="B233" s="56" t="s">
        <v>622</v>
      </c>
      <c r="C233" s="56" t="s">
        <v>308</v>
      </c>
      <c r="D233" s="56" t="s">
        <v>1138</v>
      </c>
      <c r="E233" s="56" t="s">
        <v>1139</v>
      </c>
      <c r="F233" s="8">
        <v>0.40839999999999999</v>
      </c>
      <c r="G233" s="58">
        <v>2023</v>
      </c>
      <c r="H233" s="56" t="s">
        <v>1140</v>
      </c>
      <c r="I233" s="6" t="s">
        <v>1141</v>
      </c>
      <c r="J233" s="56" t="s">
        <v>23</v>
      </c>
      <c r="K233" s="58">
        <v>24</v>
      </c>
      <c r="L233" s="6" t="s">
        <v>1142</v>
      </c>
      <c r="M233" s="58">
        <v>2401</v>
      </c>
      <c r="N233" s="56" t="s">
        <v>1143</v>
      </c>
      <c r="O233" s="56" t="s">
        <v>1144</v>
      </c>
      <c r="P233" s="56" t="s">
        <v>1145</v>
      </c>
      <c r="Q233" s="6" t="s">
        <v>1146</v>
      </c>
      <c r="R233" s="56" t="s">
        <v>1147</v>
      </c>
      <c r="S233" s="56" t="s">
        <v>1148</v>
      </c>
      <c r="T233" s="56" t="s">
        <v>1149</v>
      </c>
      <c r="U233" s="9" t="s">
        <v>1150</v>
      </c>
      <c r="V233" s="58" t="s">
        <v>1151</v>
      </c>
      <c r="W233" s="58">
        <v>0</v>
      </c>
      <c r="X233" s="58" t="s">
        <v>2139</v>
      </c>
      <c r="Y233" s="58">
        <v>3</v>
      </c>
      <c r="Z233" s="58">
        <v>0</v>
      </c>
      <c r="AA233" s="58">
        <v>0</v>
      </c>
      <c r="AB233" s="61">
        <v>30000000000</v>
      </c>
      <c r="AC233" s="61"/>
      <c r="AD233" s="61"/>
      <c r="AE233" s="76">
        <v>0</v>
      </c>
      <c r="AF233" s="62">
        <f t="shared" si="9"/>
        <v>0</v>
      </c>
      <c r="AG233" s="61">
        <v>0</v>
      </c>
      <c r="AH233" s="61">
        <v>0</v>
      </c>
      <c r="AI233" s="61">
        <v>0</v>
      </c>
      <c r="AJ233" s="61">
        <v>0</v>
      </c>
      <c r="AK233" s="61">
        <v>0</v>
      </c>
      <c r="AL233" s="61">
        <v>0</v>
      </c>
      <c r="AM233" s="61">
        <v>0</v>
      </c>
      <c r="AN233" s="61">
        <v>0</v>
      </c>
      <c r="AO233" s="61">
        <v>0</v>
      </c>
      <c r="AP233" s="61">
        <v>0</v>
      </c>
      <c r="AQ233" s="61">
        <v>0</v>
      </c>
      <c r="AR233" s="61">
        <v>0</v>
      </c>
      <c r="AS233" s="56" t="s">
        <v>1120</v>
      </c>
    </row>
    <row r="234" spans="1:45" customFormat="1" ht="38.25" hidden="1" customHeight="1" x14ac:dyDescent="0.35">
      <c r="A234" s="58">
        <v>224</v>
      </c>
      <c r="B234" s="56" t="s">
        <v>622</v>
      </c>
      <c r="C234" s="56" t="s">
        <v>308</v>
      </c>
      <c r="D234" s="56" t="s">
        <v>1138</v>
      </c>
      <c r="E234" s="56" t="s">
        <v>1139</v>
      </c>
      <c r="F234" s="8">
        <v>0.40839999999999999</v>
      </c>
      <c r="G234" s="58">
        <v>2023</v>
      </c>
      <c r="H234" s="56" t="s">
        <v>1140</v>
      </c>
      <c r="I234" s="6" t="s">
        <v>1141</v>
      </c>
      <c r="J234" s="56" t="s">
        <v>23</v>
      </c>
      <c r="K234" s="58">
        <v>24</v>
      </c>
      <c r="L234" s="6" t="s">
        <v>1142</v>
      </c>
      <c r="M234" s="58" t="s">
        <v>1152</v>
      </c>
      <c r="N234" s="56" t="s">
        <v>1153</v>
      </c>
      <c r="O234" s="56" t="s">
        <v>1154</v>
      </c>
      <c r="P234" s="56" t="s">
        <v>1155</v>
      </c>
      <c r="Q234" s="6" t="s">
        <v>1156</v>
      </c>
      <c r="R234" s="56" t="s">
        <v>1157</v>
      </c>
      <c r="S234" s="56" t="s">
        <v>1158</v>
      </c>
      <c r="T234" s="56" t="s">
        <v>1159</v>
      </c>
      <c r="U234" s="9" t="s">
        <v>1160</v>
      </c>
      <c r="V234" s="58" t="s">
        <v>1151</v>
      </c>
      <c r="W234" s="58">
        <v>0</v>
      </c>
      <c r="X234" s="58" t="s">
        <v>2139</v>
      </c>
      <c r="Y234" s="58">
        <v>12</v>
      </c>
      <c r="Z234" s="58">
        <v>0</v>
      </c>
      <c r="AA234" s="58">
        <v>0</v>
      </c>
      <c r="AB234" s="61">
        <v>69600000000</v>
      </c>
      <c r="AC234" s="61"/>
      <c r="AD234" s="61"/>
      <c r="AE234" s="76">
        <v>0</v>
      </c>
      <c r="AF234" s="62">
        <f t="shared" si="9"/>
        <v>0</v>
      </c>
      <c r="AG234" s="61"/>
      <c r="AH234" s="61"/>
      <c r="AI234" s="61"/>
      <c r="AJ234" s="61"/>
      <c r="AK234" s="61"/>
      <c r="AL234" s="61"/>
      <c r="AM234" s="61"/>
      <c r="AN234" s="61"/>
      <c r="AO234" s="61"/>
      <c r="AP234" s="61"/>
      <c r="AQ234" s="61"/>
      <c r="AR234" s="61"/>
      <c r="AS234" s="56" t="s">
        <v>1120</v>
      </c>
    </row>
    <row r="235" spans="1:45" customFormat="1" ht="38.25" hidden="1" customHeight="1" x14ac:dyDescent="0.35">
      <c r="A235" s="58">
        <v>225</v>
      </c>
      <c r="B235" s="56" t="s">
        <v>622</v>
      </c>
      <c r="C235" s="56" t="s">
        <v>308</v>
      </c>
      <c r="D235" s="56" t="s">
        <v>1138</v>
      </c>
      <c r="E235" s="56" t="s">
        <v>1139</v>
      </c>
      <c r="F235" s="8">
        <v>0.40839999999999999</v>
      </c>
      <c r="G235" s="58">
        <v>2023</v>
      </c>
      <c r="H235" s="56" t="s">
        <v>1140</v>
      </c>
      <c r="I235" s="6" t="s">
        <v>1141</v>
      </c>
      <c r="J235" s="56" t="s">
        <v>23</v>
      </c>
      <c r="K235" s="58">
        <v>24</v>
      </c>
      <c r="L235" s="6" t="s">
        <v>1142</v>
      </c>
      <c r="M235" s="58" t="s">
        <v>1152</v>
      </c>
      <c r="N235" s="56" t="s">
        <v>1153</v>
      </c>
      <c r="O235" s="56" t="s">
        <v>1161</v>
      </c>
      <c r="P235" s="56" t="s">
        <v>1162</v>
      </c>
      <c r="Q235" s="6" t="s">
        <v>1163</v>
      </c>
      <c r="R235" s="56" t="s">
        <v>1157</v>
      </c>
      <c r="S235" s="56" t="s">
        <v>1164</v>
      </c>
      <c r="T235" s="56" t="s">
        <v>1162</v>
      </c>
      <c r="U235" s="56" t="s">
        <v>2052</v>
      </c>
      <c r="V235" s="58" t="s">
        <v>1151</v>
      </c>
      <c r="W235" s="58">
        <v>35.36</v>
      </c>
      <c r="X235" s="58" t="s">
        <v>2139</v>
      </c>
      <c r="Y235" s="58">
        <v>0</v>
      </c>
      <c r="Z235" s="58">
        <v>1.6</v>
      </c>
      <c r="AA235" s="58">
        <v>0</v>
      </c>
      <c r="AB235" s="61">
        <v>32975655588</v>
      </c>
      <c r="AC235" s="61">
        <v>107112475849</v>
      </c>
      <c r="AD235" s="61">
        <v>83736647731</v>
      </c>
      <c r="AE235" s="61">
        <v>5287217658.1479416</v>
      </c>
      <c r="AF235" s="62">
        <f t="shared" si="9"/>
        <v>16.033699903367456</v>
      </c>
      <c r="AG235" s="61">
        <v>2171919545.1479421</v>
      </c>
      <c r="AH235" s="61">
        <v>0</v>
      </c>
      <c r="AI235" s="61">
        <v>0</v>
      </c>
      <c r="AJ235" s="61">
        <v>0</v>
      </c>
      <c r="AK235" s="61">
        <v>3115298113</v>
      </c>
      <c r="AL235" s="61">
        <v>0</v>
      </c>
      <c r="AM235" s="61">
        <v>0</v>
      </c>
      <c r="AN235" s="61">
        <v>0</v>
      </c>
      <c r="AO235" s="61">
        <v>0</v>
      </c>
      <c r="AP235" s="61">
        <v>0</v>
      </c>
      <c r="AQ235" s="61">
        <v>0</v>
      </c>
      <c r="AR235" s="61">
        <v>0</v>
      </c>
      <c r="AS235" s="56" t="s">
        <v>1120</v>
      </c>
    </row>
    <row r="236" spans="1:45" customFormat="1" ht="38.25" hidden="1" customHeight="1" x14ac:dyDescent="0.35">
      <c r="A236" s="58">
        <v>226</v>
      </c>
      <c r="B236" s="56" t="s">
        <v>622</v>
      </c>
      <c r="C236" s="56" t="s">
        <v>308</v>
      </c>
      <c r="D236" s="56" t="s">
        <v>1138</v>
      </c>
      <c r="E236" s="56" t="s">
        <v>1139</v>
      </c>
      <c r="F236" s="8">
        <v>0.40839999999999999</v>
      </c>
      <c r="G236" s="58">
        <v>2023</v>
      </c>
      <c r="H236" s="56" t="s">
        <v>1140</v>
      </c>
      <c r="I236" s="6" t="s">
        <v>1141</v>
      </c>
      <c r="J236" s="56" t="s">
        <v>23</v>
      </c>
      <c r="K236" s="58">
        <v>24</v>
      </c>
      <c r="L236" s="6" t="s">
        <v>1142</v>
      </c>
      <c r="M236" s="58" t="s">
        <v>1152</v>
      </c>
      <c r="N236" s="56" t="s">
        <v>1153</v>
      </c>
      <c r="O236" s="56" t="s">
        <v>1165</v>
      </c>
      <c r="P236" s="56" t="s">
        <v>1166</v>
      </c>
      <c r="Q236" s="6" t="s">
        <v>1167</v>
      </c>
      <c r="R236" s="56" t="s">
        <v>1157</v>
      </c>
      <c r="S236" s="56" t="s">
        <v>1168</v>
      </c>
      <c r="T236" s="56" t="s">
        <v>1169</v>
      </c>
      <c r="U236" s="56" t="s">
        <v>2053</v>
      </c>
      <c r="V236" s="58" t="s">
        <v>1151</v>
      </c>
      <c r="W236" s="58">
        <v>170.03</v>
      </c>
      <c r="X236" s="58" t="s">
        <v>2139</v>
      </c>
      <c r="Y236" s="58">
        <v>0</v>
      </c>
      <c r="Z236" s="58">
        <v>4.3</v>
      </c>
      <c r="AA236" s="58">
        <v>0</v>
      </c>
      <c r="AB236" s="61">
        <v>31564337599</v>
      </c>
      <c r="AC236" s="61">
        <v>5715888115.6000004</v>
      </c>
      <c r="AD236" s="61">
        <v>5714920267.6000004</v>
      </c>
      <c r="AE236" s="61">
        <v>5702478009</v>
      </c>
      <c r="AF236" s="62">
        <f t="shared" si="9"/>
        <v>18.066205226434601</v>
      </c>
      <c r="AG236" s="61">
        <v>0</v>
      </c>
      <c r="AH236" s="61">
        <v>0</v>
      </c>
      <c r="AI236" s="61">
        <v>0</v>
      </c>
      <c r="AJ236" s="61">
        <v>0</v>
      </c>
      <c r="AK236" s="61">
        <v>5702478009</v>
      </c>
      <c r="AL236" s="61">
        <v>0</v>
      </c>
      <c r="AM236" s="61">
        <v>0</v>
      </c>
      <c r="AN236" s="61">
        <v>0</v>
      </c>
      <c r="AO236" s="61">
        <v>0</v>
      </c>
      <c r="AP236" s="61">
        <v>0</v>
      </c>
      <c r="AQ236" s="61">
        <v>0</v>
      </c>
      <c r="AR236" s="61">
        <v>0</v>
      </c>
      <c r="AS236" s="56" t="s">
        <v>1120</v>
      </c>
    </row>
    <row r="237" spans="1:45" customFormat="1" ht="38.25" hidden="1" customHeight="1" x14ac:dyDescent="0.35">
      <c r="A237" s="58">
        <v>227</v>
      </c>
      <c r="B237" s="56" t="s">
        <v>622</v>
      </c>
      <c r="C237" s="56" t="s">
        <v>308</v>
      </c>
      <c r="D237" s="56" t="s">
        <v>1138</v>
      </c>
      <c r="E237" s="56" t="s">
        <v>1139</v>
      </c>
      <c r="F237" s="8">
        <v>0.40839999999999999</v>
      </c>
      <c r="G237" s="58">
        <v>2023</v>
      </c>
      <c r="H237" s="56" t="s">
        <v>1140</v>
      </c>
      <c r="I237" s="6" t="s">
        <v>1141</v>
      </c>
      <c r="J237" s="56" t="s">
        <v>23</v>
      </c>
      <c r="K237" s="58">
        <v>24</v>
      </c>
      <c r="L237" s="6" t="s">
        <v>1142</v>
      </c>
      <c r="M237" s="58" t="s">
        <v>1152</v>
      </c>
      <c r="N237" s="56" t="s">
        <v>1153</v>
      </c>
      <c r="O237" s="56" t="s">
        <v>1170</v>
      </c>
      <c r="P237" s="56" t="s">
        <v>1171</v>
      </c>
      <c r="Q237" s="6" t="s">
        <v>1172</v>
      </c>
      <c r="R237" s="56" t="s">
        <v>1157</v>
      </c>
      <c r="S237" s="56" t="s">
        <v>1173</v>
      </c>
      <c r="T237" s="56" t="s">
        <v>1171</v>
      </c>
      <c r="U237" s="9" t="s">
        <v>1174</v>
      </c>
      <c r="V237" s="58" t="s">
        <v>1151</v>
      </c>
      <c r="W237" s="58">
        <v>4112</v>
      </c>
      <c r="X237" s="58" t="s">
        <v>2139</v>
      </c>
      <c r="Y237" s="58">
        <v>793</v>
      </c>
      <c r="Z237" s="58">
        <v>820.12300000000005</v>
      </c>
      <c r="AA237" s="84">
        <v>103.4203026481715</v>
      </c>
      <c r="AB237" s="61">
        <v>6538076079</v>
      </c>
      <c r="AC237" s="61">
        <v>14632097508.799999</v>
      </c>
      <c r="AD237" s="61">
        <v>8381923607</v>
      </c>
      <c r="AE237" s="61">
        <v>3427756304</v>
      </c>
      <c r="AF237" s="62">
        <f t="shared" si="9"/>
        <v>52.427598923325405</v>
      </c>
      <c r="AG237" s="61">
        <v>3427756304</v>
      </c>
      <c r="AH237" s="61">
        <v>0</v>
      </c>
      <c r="AI237" s="61">
        <v>0</v>
      </c>
      <c r="AJ237" s="61">
        <v>0</v>
      </c>
      <c r="AK237" s="61">
        <v>0</v>
      </c>
      <c r="AL237" s="61">
        <v>0</v>
      </c>
      <c r="AM237" s="61">
        <v>0</v>
      </c>
      <c r="AN237" s="61">
        <v>0</v>
      </c>
      <c r="AO237" s="61">
        <v>0</v>
      </c>
      <c r="AP237" s="61">
        <v>0</v>
      </c>
      <c r="AQ237" s="61">
        <v>0</v>
      </c>
      <c r="AR237" s="61">
        <v>0</v>
      </c>
      <c r="AS237" s="56" t="s">
        <v>1120</v>
      </c>
    </row>
    <row r="238" spans="1:45" customFormat="1" ht="38.25" hidden="1" customHeight="1" x14ac:dyDescent="0.35">
      <c r="A238" s="58">
        <v>228</v>
      </c>
      <c r="B238" s="56" t="s">
        <v>622</v>
      </c>
      <c r="C238" s="56" t="s">
        <v>308</v>
      </c>
      <c r="D238" s="56" t="s">
        <v>1138</v>
      </c>
      <c r="E238" s="56" t="s">
        <v>1139</v>
      </c>
      <c r="F238" s="8">
        <v>0.40839999999999999</v>
      </c>
      <c r="G238" s="58">
        <v>2023</v>
      </c>
      <c r="H238" s="56" t="s">
        <v>1140</v>
      </c>
      <c r="I238" s="6" t="s">
        <v>1141</v>
      </c>
      <c r="J238" s="56" t="s">
        <v>23</v>
      </c>
      <c r="K238" s="58">
        <v>24</v>
      </c>
      <c r="L238" s="6" t="s">
        <v>1142</v>
      </c>
      <c r="M238" s="58" t="s">
        <v>1152</v>
      </c>
      <c r="N238" s="56" t="s">
        <v>1153</v>
      </c>
      <c r="O238" s="56" t="s">
        <v>1175</v>
      </c>
      <c r="P238" s="56" t="s">
        <v>1176</v>
      </c>
      <c r="Q238" s="6" t="s">
        <v>1177</v>
      </c>
      <c r="R238" s="56" t="s">
        <v>1157</v>
      </c>
      <c r="S238" s="56" t="s">
        <v>1178</v>
      </c>
      <c r="T238" s="56" t="s">
        <v>1179</v>
      </c>
      <c r="U238" s="9" t="s">
        <v>1180</v>
      </c>
      <c r="V238" s="58" t="s">
        <v>1151</v>
      </c>
      <c r="W238" s="58">
        <v>0</v>
      </c>
      <c r="X238" s="58" t="s">
        <v>2139</v>
      </c>
      <c r="Y238" s="58">
        <v>78</v>
      </c>
      <c r="Z238" s="58">
        <v>62.6</v>
      </c>
      <c r="AA238" s="84">
        <v>80.256410256410263</v>
      </c>
      <c r="AB238" s="61">
        <v>2968052474</v>
      </c>
      <c r="AC238" s="61"/>
      <c r="AD238" s="61"/>
      <c r="AE238" s="76">
        <v>1546256259.1055579</v>
      </c>
      <c r="AF238" s="62">
        <f t="shared" si="9"/>
        <v>52.096661789193078</v>
      </c>
      <c r="AG238" s="61">
        <v>1546256259.1055579</v>
      </c>
      <c r="AH238" s="61">
        <v>0</v>
      </c>
      <c r="AI238" s="61">
        <v>0</v>
      </c>
      <c r="AJ238" s="61">
        <v>0</v>
      </c>
      <c r="AK238" s="61">
        <v>0</v>
      </c>
      <c r="AL238" s="61">
        <v>0</v>
      </c>
      <c r="AM238" s="61">
        <v>0</v>
      </c>
      <c r="AN238" s="61">
        <v>0</v>
      </c>
      <c r="AO238" s="61">
        <v>0</v>
      </c>
      <c r="AP238" s="61">
        <v>0</v>
      </c>
      <c r="AQ238" s="61">
        <v>0</v>
      </c>
      <c r="AR238" s="61">
        <v>0</v>
      </c>
      <c r="AS238" s="56" t="s">
        <v>1120</v>
      </c>
    </row>
    <row r="239" spans="1:45" customFormat="1" ht="38.25" hidden="1" customHeight="1" x14ac:dyDescent="0.35">
      <c r="A239" s="58">
        <v>229</v>
      </c>
      <c r="B239" s="56" t="s">
        <v>622</v>
      </c>
      <c r="C239" s="56" t="s">
        <v>308</v>
      </c>
      <c r="D239" s="56" t="s">
        <v>1138</v>
      </c>
      <c r="E239" s="56" t="s">
        <v>1139</v>
      </c>
      <c r="F239" s="8">
        <v>0.40839999999999999</v>
      </c>
      <c r="G239" s="58">
        <v>2023</v>
      </c>
      <c r="H239" s="56" t="s">
        <v>1140</v>
      </c>
      <c r="I239" s="6" t="s">
        <v>1141</v>
      </c>
      <c r="J239" s="56" t="s">
        <v>23</v>
      </c>
      <c r="K239" s="58">
        <v>24</v>
      </c>
      <c r="L239" s="6" t="s">
        <v>1142</v>
      </c>
      <c r="M239" s="58" t="s">
        <v>1152</v>
      </c>
      <c r="N239" s="56" t="s">
        <v>1153</v>
      </c>
      <c r="O239" s="56" t="s">
        <v>1181</v>
      </c>
      <c r="P239" s="56" t="s">
        <v>2263</v>
      </c>
      <c r="Q239" s="6" t="s">
        <v>1182</v>
      </c>
      <c r="R239" s="56" t="s">
        <v>1183</v>
      </c>
      <c r="S239" s="56" t="s">
        <v>1184</v>
      </c>
      <c r="T239" s="56" t="s">
        <v>1185</v>
      </c>
      <c r="U239" s="9" t="s">
        <v>1186</v>
      </c>
      <c r="V239" s="58" t="s">
        <v>33</v>
      </c>
      <c r="W239" s="58">
        <v>330.12349999999998</v>
      </c>
      <c r="X239" s="58" t="s">
        <v>2139</v>
      </c>
      <c r="Y239" s="58">
        <v>28</v>
      </c>
      <c r="Z239" s="58">
        <v>34</v>
      </c>
      <c r="AA239" s="84">
        <v>121.42857142857142</v>
      </c>
      <c r="AB239" s="61">
        <v>157265301</v>
      </c>
      <c r="AC239" s="61"/>
      <c r="AD239" s="61"/>
      <c r="AE239" s="61">
        <v>1263282113.4880269</v>
      </c>
      <c r="AF239" s="62">
        <f t="shared" si="9"/>
        <v>803.28089251425331</v>
      </c>
      <c r="AG239" s="61">
        <v>1263282113.4880269</v>
      </c>
      <c r="AH239" s="61">
        <v>0</v>
      </c>
      <c r="AI239" s="61">
        <v>0</v>
      </c>
      <c r="AJ239" s="61">
        <v>0</v>
      </c>
      <c r="AK239" s="61">
        <v>0</v>
      </c>
      <c r="AL239" s="61">
        <v>0</v>
      </c>
      <c r="AM239" s="61">
        <v>0</v>
      </c>
      <c r="AN239" s="61">
        <v>0</v>
      </c>
      <c r="AO239" s="61">
        <v>0</v>
      </c>
      <c r="AP239" s="61">
        <v>0</v>
      </c>
      <c r="AQ239" s="61">
        <v>0</v>
      </c>
      <c r="AR239" s="61">
        <v>0</v>
      </c>
      <c r="AS239" s="56" t="s">
        <v>1120</v>
      </c>
    </row>
    <row r="240" spans="1:45" customFormat="1" ht="38.25" hidden="1" customHeight="1" x14ac:dyDescent="0.35">
      <c r="A240" s="58">
        <v>230</v>
      </c>
      <c r="B240" s="56" t="s">
        <v>622</v>
      </c>
      <c r="C240" s="56" t="s">
        <v>308</v>
      </c>
      <c r="D240" s="56" t="s">
        <v>1138</v>
      </c>
      <c r="E240" s="56" t="s">
        <v>1139</v>
      </c>
      <c r="F240" s="8">
        <v>0.40839999999999999</v>
      </c>
      <c r="G240" s="58">
        <v>2023</v>
      </c>
      <c r="H240" s="56" t="s">
        <v>1140</v>
      </c>
      <c r="I240" s="6" t="s">
        <v>1141</v>
      </c>
      <c r="J240" s="56" t="s">
        <v>23</v>
      </c>
      <c r="K240" s="58">
        <v>24</v>
      </c>
      <c r="L240" s="6" t="s">
        <v>1142</v>
      </c>
      <c r="M240" s="58" t="s">
        <v>1152</v>
      </c>
      <c r="N240" s="56" t="s">
        <v>1153</v>
      </c>
      <c r="O240" s="56" t="s">
        <v>1187</v>
      </c>
      <c r="P240" s="56" t="s">
        <v>1188</v>
      </c>
      <c r="Q240" s="6" t="s">
        <v>1189</v>
      </c>
      <c r="R240" s="56" t="s">
        <v>1190</v>
      </c>
      <c r="S240" s="56" t="s">
        <v>1191</v>
      </c>
      <c r="T240" s="56" t="s">
        <v>1188</v>
      </c>
      <c r="U240" s="56" t="s">
        <v>2054</v>
      </c>
      <c r="V240" s="58" t="s">
        <v>1151</v>
      </c>
      <c r="W240" s="58">
        <v>149.874</v>
      </c>
      <c r="X240" s="58" t="s">
        <v>2139</v>
      </c>
      <c r="Y240" s="58">
        <v>0</v>
      </c>
      <c r="Z240" s="58">
        <v>53.075000000000003</v>
      </c>
      <c r="AA240" s="58">
        <v>0</v>
      </c>
      <c r="AB240" s="61">
        <v>87394672140</v>
      </c>
      <c r="AC240" s="61">
        <v>37036945615.260002</v>
      </c>
      <c r="AD240" s="61">
        <v>26106837281.510002</v>
      </c>
      <c r="AE240" s="61">
        <v>31972762228.291199</v>
      </c>
      <c r="AF240" s="62">
        <f t="shared" si="9"/>
        <v>36.584337975515403</v>
      </c>
      <c r="AG240" s="61">
        <v>18989402052.291199</v>
      </c>
      <c r="AH240" s="61">
        <v>0</v>
      </c>
      <c r="AI240" s="61">
        <v>0</v>
      </c>
      <c r="AJ240" s="61">
        <v>0</v>
      </c>
      <c r="AK240" s="61">
        <v>12983360176</v>
      </c>
      <c r="AL240" s="61">
        <v>0</v>
      </c>
      <c r="AM240" s="61">
        <v>0</v>
      </c>
      <c r="AN240" s="61">
        <v>0</v>
      </c>
      <c r="AO240" s="61">
        <v>0</v>
      </c>
      <c r="AP240" s="61">
        <v>0</v>
      </c>
      <c r="AQ240" s="61">
        <v>0</v>
      </c>
      <c r="AR240" s="61">
        <v>0</v>
      </c>
      <c r="AS240" s="56" t="s">
        <v>1120</v>
      </c>
    </row>
    <row r="241" spans="1:45" customFormat="1" ht="38.25" hidden="1" customHeight="1" x14ac:dyDescent="0.35">
      <c r="A241" s="58">
        <v>231</v>
      </c>
      <c r="B241" s="56" t="s">
        <v>622</v>
      </c>
      <c r="C241" s="56" t="s">
        <v>308</v>
      </c>
      <c r="D241" s="56" t="s">
        <v>1138</v>
      </c>
      <c r="E241" s="56" t="s">
        <v>1139</v>
      </c>
      <c r="F241" s="8">
        <v>0.40839999999999999</v>
      </c>
      <c r="G241" s="58">
        <v>2023</v>
      </c>
      <c r="H241" s="56" t="s">
        <v>1140</v>
      </c>
      <c r="I241" s="6" t="s">
        <v>1141</v>
      </c>
      <c r="J241" s="56" t="s">
        <v>23</v>
      </c>
      <c r="K241" s="58">
        <v>24</v>
      </c>
      <c r="L241" s="6" t="s">
        <v>1142</v>
      </c>
      <c r="M241" s="58" t="s">
        <v>1152</v>
      </c>
      <c r="N241" s="56" t="s">
        <v>1153</v>
      </c>
      <c r="O241" s="56" t="s">
        <v>1192</v>
      </c>
      <c r="P241" s="56" t="s">
        <v>1193</v>
      </c>
      <c r="Q241" s="6" t="s">
        <v>1194</v>
      </c>
      <c r="R241" s="56" t="s">
        <v>1190</v>
      </c>
      <c r="S241" s="56" t="s">
        <v>1195</v>
      </c>
      <c r="T241" s="56" t="s">
        <v>2264</v>
      </c>
      <c r="U241" s="9" t="s">
        <v>1196</v>
      </c>
      <c r="V241" s="58" t="s">
        <v>1151</v>
      </c>
      <c r="W241" s="58">
        <v>6585</v>
      </c>
      <c r="X241" s="58" t="s">
        <v>2139</v>
      </c>
      <c r="Y241" s="17">
        <v>1351</v>
      </c>
      <c r="Z241" s="58">
        <v>1292.97</v>
      </c>
      <c r="AA241" s="84">
        <v>95.704663212435236</v>
      </c>
      <c r="AB241" s="61">
        <v>11911152452</v>
      </c>
      <c r="AC241" s="61">
        <v>300000000</v>
      </c>
      <c r="AD241" s="61">
        <v>300000000</v>
      </c>
      <c r="AE241" s="61">
        <v>3337397808</v>
      </c>
      <c r="AF241" s="62">
        <f t="shared" si="9"/>
        <v>28.019100766690446</v>
      </c>
      <c r="AG241" s="61">
        <v>3337397808</v>
      </c>
      <c r="AH241" s="61">
        <v>0</v>
      </c>
      <c r="AI241" s="61">
        <v>0</v>
      </c>
      <c r="AJ241" s="61">
        <v>0</v>
      </c>
      <c r="AK241" s="61">
        <v>0</v>
      </c>
      <c r="AL241" s="61">
        <v>0</v>
      </c>
      <c r="AM241" s="61">
        <v>0</v>
      </c>
      <c r="AN241" s="61">
        <v>0</v>
      </c>
      <c r="AO241" s="61">
        <v>0</v>
      </c>
      <c r="AP241" s="61">
        <v>0</v>
      </c>
      <c r="AQ241" s="61">
        <v>0</v>
      </c>
      <c r="AR241" s="61">
        <v>0</v>
      </c>
      <c r="AS241" s="56" t="s">
        <v>1120</v>
      </c>
    </row>
    <row r="242" spans="1:45" customFormat="1" ht="38.25" hidden="1" customHeight="1" x14ac:dyDescent="0.35">
      <c r="A242" s="58">
        <v>232</v>
      </c>
      <c r="B242" s="56" t="s">
        <v>622</v>
      </c>
      <c r="C242" s="56" t="s">
        <v>308</v>
      </c>
      <c r="D242" s="56" t="s">
        <v>1138</v>
      </c>
      <c r="E242" s="56" t="s">
        <v>1139</v>
      </c>
      <c r="F242" s="8">
        <v>0.40839999999999999</v>
      </c>
      <c r="G242" s="58">
        <v>2023</v>
      </c>
      <c r="H242" s="56" t="s">
        <v>1140</v>
      </c>
      <c r="I242" s="6" t="s">
        <v>1141</v>
      </c>
      <c r="J242" s="56" t="s">
        <v>23</v>
      </c>
      <c r="K242" s="58">
        <v>24</v>
      </c>
      <c r="L242" s="6" t="s">
        <v>1142</v>
      </c>
      <c r="M242" s="58" t="s">
        <v>1152</v>
      </c>
      <c r="N242" s="56" t="s">
        <v>1153</v>
      </c>
      <c r="O242" s="56" t="s">
        <v>1197</v>
      </c>
      <c r="P242" s="56" t="s">
        <v>1198</v>
      </c>
      <c r="Q242" s="6" t="s">
        <v>1199</v>
      </c>
      <c r="R242" s="56" t="s">
        <v>1190</v>
      </c>
      <c r="S242" s="56" t="s">
        <v>1200</v>
      </c>
      <c r="T242" s="56" t="s">
        <v>1201</v>
      </c>
      <c r="U242" s="9" t="s">
        <v>1202</v>
      </c>
      <c r="V242" s="58" t="s">
        <v>1151</v>
      </c>
      <c r="W242" s="58">
        <v>0</v>
      </c>
      <c r="X242" s="58" t="s">
        <v>2139</v>
      </c>
      <c r="Y242" s="58">
        <v>0</v>
      </c>
      <c r="Z242" s="58">
        <v>49</v>
      </c>
      <c r="AA242" s="58">
        <v>0</v>
      </c>
      <c r="AB242" s="61">
        <v>660000000</v>
      </c>
      <c r="AC242" s="61"/>
      <c r="AD242" s="61"/>
      <c r="AE242" s="61">
        <v>1627921618.3943036</v>
      </c>
      <c r="AF242" s="62">
        <f t="shared" si="9"/>
        <v>246.65479066580355</v>
      </c>
      <c r="AG242" s="61">
        <v>1627921618.3943036</v>
      </c>
      <c r="AH242" s="61">
        <v>0</v>
      </c>
      <c r="AI242" s="61">
        <v>0</v>
      </c>
      <c r="AJ242" s="61">
        <v>0</v>
      </c>
      <c r="AK242" s="61">
        <v>0</v>
      </c>
      <c r="AL242" s="61">
        <v>0</v>
      </c>
      <c r="AM242" s="61">
        <v>0</v>
      </c>
      <c r="AN242" s="61">
        <v>0</v>
      </c>
      <c r="AO242" s="61">
        <v>0</v>
      </c>
      <c r="AP242" s="61">
        <v>0</v>
      </c>
      <c r="AQ242" s="61">
        <v>0</v>
      </c>
      <c r="AR242" s="61">
        <v>0</v>
      </c>
      <c r="AS242" s="56" t="s">
        <v>1120</v>
      </c>
    </row>
    <row r="243" spans="1:45" customFormat="1" ht="38.25" hidden="1" customHeight="1" x14ac:dyDescent="0.35">
      <c r="A243" s="58">
        <v>233</v>
      </c>
      <c r="B243" s="56" t="s">
        <v>622</v>
      </c>
      <c r="C243" s="56" t="s">
        <v>308</v>
      </c>
      <c r="D243" s="56" t="s">
        <v>1138</v>
      </c>
      <c r="E243" s="56" t="s">
        <v>1139</v>
      </c>
      <c r="F243" s="8">
        <v>0.40839999999999999</v>
      </c>
      <c r="G243" s="58">
        <v>2023</v>
      </c>
      <c r="H243" s="56" t="s">
        <v>1140</v>
      </c>
      <c r="I243" s="6" t="s">
        <v>1141</v>
      </c>
      <c r="J243" s="56" t="s">
        <v>23</v>
      </c>
      <c r="K243" s="58">
        <v>24</v>
      </c>
      <c r="L243" s="6" t="s">
        <v>1142</v>
      </c>
      <c r="M243" s="58" t="s">
        <v>1152</v>
      </c>
      <c r="N243" s="56" t="s">
        <v>1153</v>
      </c>
      <c r="O243" s="56" t="s">
        <v>1203</v>
      </c>
      <c r="P243" s="56" t="s">
        <v>1204</v>
      </c>
      <c r="Q243" s="6" t="s">
        <v>1205</v>
      </c>
      <c r="R243" s="56" t="s">
        <v>1183</v>
      </c>
      <c r="S243" s="56" t="s">
        <v>1206</v>
      </c>
      <c r="T243" s="56" t="s">
        <v>1204</v>
      </c>
      <c r="U243" s="9" t="s">
        <v>1207</v>
      </c>
      <c r="V243" s="58" t="s">
        <v>33</v>
      </c>
      <c r="W243" s="58">
        <v>0</v>
      </c>
      <c r="X243" s="58" t="s">
        <v>2139</v>
      </c>
      <c r="Y243" s="58">
        <v>33</v>
      </c>
      <c r="Z243" s="58">
        <v>67</v>
      </c>
      <c r="AA243" s="84">
        <v>203.03030303030303</v>
      </c>
      <c r="AB243" s="61">
        <v>177065301</v>
      </c>
      <c r="AC243" s="61"/>
      <c r="AD243" s="61"/>
      <c r="AE243" s="76">
        <v>802087446.80296969</v>
      </c>
      <c r="AF243" s="62">
        <f t="shared" si="9"/>
        <v>452.98962714494229</v>
      </c>
      <c r="AG243" s="61">
        <v>802087446.80296969</v>
      </c>
      <c r="AH243" s="61">
        <v>0</v>
      </c>
      <c r="AI243" s="61">
        <v>0</v>
      </c>
      <c r="AJ243" s="61">
        <v>0</v>
      </c>
      <c r="AK243" s="61">
        <v>0</v>
      </c>
      <c r="AL243" s="61">
        <v>0</v>
      </c>
      <c r="AM243" s="61">
        <v>0</v>
      </c>
      <c r="AN243" s="61">
        <v>0</v>
      </c>
      <c r="AO243" s="61">
        <v>0</v>
      </c>
      <c r="AP243" s="61">
        <v>0</v>
      </c>
      <c r="AQ243" s="61">
        <v>0</v>
      </c>
      <c r="AR243" s="61">
        <v>0</v>
      </c>
      <c r="AS243" s="56" t="s">
        <v>1120</v>
      </c>
    </row>
    <row r="244" spans="1:45" customFormat="1" ht="38.25" hidden="1" customHeight="1" x14ac:dyDescent="0.35">
      <c r="A244" s="58">
        <v>234</v>
      </c>
      <c r="B244" s="56" t="s">
        <v>622</v>
      </c>
      <c r="C244" s="56" t="s">
        <v>308</v>
      </c>
      <c r="D244" s="56" t="s">
        <v>1138</v>
      </c>
      <c r="E244" s="56" t="s">
        <v>1139</v>
      </c>
      <c r="F244" s="8">
        <v>0.40839999999999999</v>
      </c>
      <c r="G244" s="58">
        <v>2023</v>
      </c>
      <c r="H244" s="56" t="s">
        <v>1140</v>
      </c>
      <c r="I244" s="6" t="s">
        <v>1141</v>
      </c>
      <c r="J244" s="56" t="s">
        <v>23</v>
      </c>
      <c r="K244" s="58">
        <v>24</v>
      </c>
      <c r="L244" s="6" t="s">
        <v>1142</v>
      </c>
      <c r="M244" s="58" t="s">
        <v>1152</v>
      </c>
      <c r="N244" s="56" t="s">
        <v>1153</v>
      </c>
      <c r="O244" s="56" t="s">
        <v>1208</v>
      </c>
      <c r="P244" s="56" t="s">
        <v>1209</v>
      </c>
      <c r="Q244" s="6" t="s">
        <v>1210</v>
      </c>
      <c r="R244" s="56" t="s">
        <v>1211</v>
      </c>
      <c r="S244" s="56" t="s">
        <v>1212</v>
      </c>
      <c r="T244" s="56" t="s">
        <v>1213</v>
      </c>
      <c r="U244" s="9" t="s">
        <v>1214</v>
      </c>
      <c r="V244" s="58" t="s">
        <v>1151</v>
      </c>
      <c r="W244" s="58">
        <v>4.9580000000000002</v>
      </c>
      <c r="X244" s="58" t="s">
        <v>2139</v>
      </c>
      <c r="Y244" s="58">
        <v>1</v>
      </c>
      <c r="Z244" s="58">
        <v>1.6099999999999999</v>
      </c>
      <c r="AA244" s="58">
        <v>161</v>
      </c>
      <c r="AB244" s="61">
        <v>5500000000</v>
      </c>
      <c r="AC244" s="61">
        <v>43769817380</v>
      </c>
      <c r="AD244" s="61">
        <v>43302262712</v>
      </c>
      <c r="AE244" s="61">
        <v>9325953731</v>
      </c>
      <c r="AF244" s="62">
        <f t="shared" si="9"/>
        <v>169.56279510909093</v>
      </c>
      <c r="AG244" s="61">
        <v>0</v>
      </c>
      <c r="AH244" s="61">
        <v>0</v>
      </c>
      <c r="AI244" s="61">
        <v>0</v>
      </c>
      <c r="AJ244" s="61">
        <v>0</v>
      </c>
      <c r="AK244" s="61">
        <v>9325953731</v>
      </c>
      <c r="AL244" s="61">
        <v>0</v>
      </c>
      <c r="AM244" s="61">
        <v>0</v>
      </c>
      <c r="AN244" s="61">
        <v>0</v>
      </c>
      <c r="AO244" s="61">
        <v>0</v>
      </c>
      <c r="AP244" s="61">
        <v>0</v>
      </c>
      <c r="AQ244" s="61">
        <v>0</v>
      </c>
      <c r="AR244" s="61">
        <v>0</v>
      </c>
      <c r="AS244" s="56" t="s">
        <v>1120</v>
      </c>
    </row>
    <row r="245" spans="1:45" customFormat="1" ht="38.25" hidden="1" customHeight="1" x14ac:dyDescent="0.35">
      <c r="A245" s="58">
        <v>235</v>
      </c>
      <c r="B245" s="56" t="s">
        <v>622</v>
      </c>
      <c r="C245" s="56" t="s">
        <v>308</v>
      </c>
      <c r="D245" s="56" t="s">
        <v>1138</v>
      </c>
      <c r="E245" s="56" t="s">
        <v>1139</v>
      </c>
      <c r="F245" s="8">
        <v>0.40839999999999999</v>
      </c>
      <c r="G245" s="58">
        <v>2023</v>
      </c>
      <c r="H245" s="56" t="s">
        <v>1140</v>
      </c>
      <c r="I245" s="6" t="s">
        <v>1141</v>
      </c>
      <c r="J245" s="56" t="s">
        <v>23</v>
      </c>
      <c r="K245" s="58">
        <v>24</v>
      </c>
      <c r="L245" s="6" t="s">
        <v>1142</v>
      </c>
      <c r="M245" s="58" t="s">
        <v>1152</v>
      </c>
      <c r="N245" s="56" t="s">
        <v>1153</v>
      </c>
      <c r="O245" s="56" t="s">
        <v>1215</v>
      </c>
      <c r="P245" s="56" t="s">
        <v>1216</v>
      </c>
      <c r="Q245" s="6" t="s">
        <v>1217</v>
      </c>
      <c r="R245" s="56" t="s">
        <v>1218</v>
      </c>
      <c r="S245" s="56" t="s">
        <v>1219</v>
      </c>
      <c r="T245" s="56" t="s">
        <v>1220</v>
      </c>
      <c r="U245" s="56" t="s">
        <v>2055</v>
      </c>
      <c r="V245" s="58" t="s">
        <v>33</v>
      </c>
      <c r="W245" s="58">
        <v>0.74</v>
      </c>
      <c r="X245" s="58" t="s">
        <v>2139</v>
      </c>
      <c r="Y245" s="58">
        <v>0</v>
      </c>
      <c r="Z245" s="58">
        <v>0</v>
      </c>
      <c r="AA245" s="58">
        <v>0</v>
      </c>
      <c r="AB245" s="61">
        <v>0</v>
      </c>
      <c r="AC245" s="61"/>
      <c r="AD245" s="61"/>
      <c r="AE245" s="76">
        <v>0</v>
      </c>
      <c r="AF245" s="62">
        <v>0</v>
      </c>
      <c r="AG245" s="61">
        <v>0</v>
      </c>
      <c r="AH245" s="61">
        <v>0</v>
      </c>
      <c r="AI245" s="61">
        <v>0</v>
      </c>
      <c r="AJ245" s="61">
        <v>0</v>
      </c>
      <c r="AK245" s="61">
        <v>0</v>
      </c>
      <c r="AL245" s="61">
        <v>0</v>
      </c>
      <c r="AM245" s="61">
        <v>0</v>
      </c>
      <c r="AN245" s="61">
        <v>0</v>
      </c>
      <c r="AO245" s="61">
        <v>0</v>
      </c>
      <c r="AP245" s="61">
        <v>0</v>
      </c>
      <c r="AQ245" s="61">
        <v>0</v>
      </c>
      <c r="AR245" s="61">
        <v>0</v>
      </c>
      <c r="AS245" s="56" t="s">
        <v>1120</v>
      </c>
    </row>
    <row r="246" spans="1:45" customFormat="1" ht="38.25" hidden="1" customHeight="1" x14ac:dyDescent="0.35">
      <c r="A246" s="58">
        <v>236</v>
      </c>
      <c r="B246" s="56" t="s">
        <v>622</v>
      </c>
      <c r="C246" s="56" t="s">
        <v>308</v>
      </c>
      <c r="D246" s="56" t="s">
        <v>1138</v>
      </c>
      <c r="E246" s="56" t="s">
        <v>1139</v>
      </c>
      <c r="F246" s="8">
        <v>0.40839999999999999</v>
      </c>
      <c r="G246" s="58">
        <v>2023</v>
      </c>
      <c r="H246" s="56" t="s">
        <v>1140</v>
      </c>
      <c r="I246" s="6" t="s">
        <v>1141</v>
      </c>
      <c r="J246" s="56" t="s">
        <v>23</v>
      </c>
      <c r="K246" s="58">
        <v>24</v>
      </c>
      <c r="L246" s="6" t="s">
        <v>1142</v>
      </c>
      <c r="M246" s="58" t="s">
        <v>1152</v>
      </c>
      <c r="N246" s="56" t="s">
        <v>1153</v>
      </c>
      <c r="O246" s="56" t="s">
        <v>1221</v>
      </c>
      <c r="P246" s="56" t="s">
        <v>1222</v>
      </c>
      <c r="Q246" s="6" t="s">
        <v>1223</v>
      </c>
      <c r="R246" s="56" t="s">
        <v>1218</v>
      </c>
      <c r="S246" s="56" t="s">
        <v>1224</v>
      </c>
      <c r="T246" s="56" t="s">
        <v>1225</v>
      </c>
      <c r="U246" s="56" t="s">
        <v>2056</v>
      </c>
      <c r="V246" s="58" t="s">
        <v>33</v>
      </c>
      <c r="W246" s="58">
        <v>0</v>
      </c>
      <c r="X246" s="58" t="s">
        <v>2139</v>
      </c>
      <c r="Y246" s="58">
        <v>0</v>
      </c>
      <c r="Z246" s="58">
        <v>0</v>
      </c>
      <c r="AA246" s="58">
        <v>0</v>
      </c>
      <c r="AB246" s="61">
        <v>0</v>
      </c>
      <c r="AC246" s="61"/>
      <c r="AD246" s="61"/>
      <c r="AE246" s="76">
        <v>0</v>
      </c>
      <c r="AF246" s="62">
        <v>0</v>
      </c>
      <c r="AG246" s="61">
        <v>0</v>
      </c>
      <c r="AH246" s="61">
        <v>0</v>
      </c>
      <c r="AI246" s="61">
        <v>0</v>
      </c>
      <c r="AJ246" s="61">
        <v>0</v>
      </c>
      <c r="AK246" s="61">
        <v>0</v>
      </c>
      <c r="AL246" s="61">
        <v>0</v>
      </c>
      <c r="AM246" s="61">
        <v>0</v>
      </c>
      <c r="AN246" s="61">
        <v>0</v>
      </c>
      <c r="AO246" s="61">
        <v>0</v>
      </c>
      <c r="AP246" s="61">
        <v>0</v>
      </c>
      <c r="AQ246" s="61">
        <v>0</v>
      </c>
      <c r="AR246" s="61">
        <v>0</v>
      </c>
      <c r="AS246" s="56" t="s">
        <v>1120</v>
      </c>
    </row>
    <row r="247" spans="1:45" customFormat="1" ht="38.25" hidden="1" customHeight="1" x14ac:dyDescent="0.35">
      <c r="A247" s="58">
        <v>237</v>
      </c>
      <c r="B247" s="56" t="s">
        <v>622</v>
      </c>
      <c r="C247" s="56" t="s">
        <v>308</v>
      </c>
      <c r="D247" s="56" t="s">
        <v>1138</v>
      </c>
      <c r="E247" s="56" t="s">
        <v>1139</v>
      </c>
      <c r="F247" s="8">
        <v>0.40839999999999999</v>
      </c>
      <c r="G247" s="58">
        <v>2023</v>
      </c>
      <c r="H247" s="56" t="s">
        <v>1140</v>
      </c>
      <c r="I247" s="6" t="s">
        <v>1141</v>
      </c>
      <c r="J247" s="56" t="s">
        <v>23</v>
      </c>
      <c r="K247" s="58">
        <v>24</v>
      </c>
      <c r="L247" s="6" t="s">
        <v>1142</v>
      </c>
      <c r="M247" s="58" t="s">
        <v>1152</v>
      </c>
      <c r="N247" s="56" t="s">
        <v>1153</v>
      </c>
      <c r="O247" s="56" t="s">
        <v>1226</v>
      </c>
      <c r="P247" s="56" t="s">
        <v>1227</v>
      </c>
      <c r="Q247" s="6" t="s">
        <v>1228</v>
      </c>
      <c r="R247" s="56" t="s">
        <v>1218</v>
      </c>
      <c r="S247" s="56" t="s">
        <v>1229</v>
      </c>
      <c r="T247" s="56" t="s">
        <v>1230</v>
      </c>
      <c r="U247" s="9" t="s">
        <v>1231</v>
      </c>
      <c r="V247" s="58" t="s">
        <v>33</v>
      </c>
      <c r="W247" s="58">
        <v>346</v>
      </c>
      <c r="X247" s="58" t="s">
        <v>2139</v>
      </c>
      <c r="Y247" s="58">
        <v>80</v>
      </c>
      <c r="Z247" s="58">
        <v>21</v>
      </c>
      <c r="AA247" s="58">
        <v>26.25</v>
      </c>
      <c r="AB247" s="61">
        <v>26125268</v>
      </c>
      <c r="AC247" s="61"/>
      <c r="AD247" s="61"/>
      <c r="AE247" s="61">
        <v>2585205</v>
      </c>
      <c r="AF247" s="62">
        <f>SUM(AE247/AB247*100)</f>
        <v>9.8954200201888831</v>
      </c>
      <c r="AG247" s="61">
        <v>2585205</v>
      </c>
      <c r="AH247" s="61">
        <v>0</v>
      </c>
      <c r="AI247" s="61">
        <v>0</v>
      </c>
      <c r="AJ247" s="61">
        <v>0</v>
      </c>
      <c r="AK247" s="61">
        <v>0</v>
      </c>
      <c r="AL247" s="61">
        <v>0</v>
      </c>
      <c r="AM247" s="61">
        <v>0</v>
      </c>
      <c r="AN247" s="61">
        <v>0</v>
      </c>
      <c r="AO247" s="61">
        <v>0</v>
      </c>
      <c r="AP247" s="61">
        <v>0</v>
      </c>
      <c r="AQ247" s="61">
        <v>0</v>
      </c>
      <c r="AR247" s="61">
        <v>0</v>
      </c>
      <c r="AS247" s="56" t="s">
        <v>1120</v>
      </c>
    </row>
    <row r="248" spans="1:45" customFormat="1" ht="38.25" hidden="1" customHeight="1" x14ac:dyDescent="0.35">
      <c r="A248" s="58">
        <v>238</v>
      </c>
      <c r="B248" s="56" t="s">
        <v>622</v>
      </c>
      <c r="C248" s="56" t="s">
        <v>308</v>
      </c>
      <c r="D248" s="56" t="s">
        <v>1138</v>
      </c>
      <c r="E248" s="56" t="s">
        <v>1139</v>
      </c>
      <c r="F248" s="8">
        <v>0.40839999999999999</v>
      </c>
      <c r="G248" s="58">
        <v>2023</v>
      </c>
      <c r="H248" s="56" t="s">
        <v>1140</v>
      </c>
      <c r="I248" s="6" t="s">
        <v>1141</v>
      </c>
      <c r="J248" s="56" t="s">
        <v>23</v>
      </c>
      <c r="K248" s="58">
        <v>24</v>
      </c>
      <c r="L248" s="6" t="s">
        <v>1142</v>
      </c>
      <c r="M248" s="58" t="s">
        <v>1152</v>
      </c>
      <c r="N248" s="56" t="s">
        <v>1153</v>
      </c>
      <c r="O248" s="56" t="s">
        <v>1232</v>
      </c>
      <c r="P248" s="56" t="s">
        <v>1233</v>
      </c>
      <c r="Q248" s="6" t="s">
        <v>1234</v>
      </c>
      <c r="R248" s="56" t="s">
        <v>1218</v>
      </c>
      <c r="S248" s="56" t="s">
        <v>1235</v>
      </c>
      <c r="T248" s="56" t="s">
        <v>1236</v>
      </c>
      <c r="U248" s="9" t="s">
        <v>1237</v>
      </c>
      <c r="V248" s="58" t="s">
        <v>33</v>
      </c>
      <c r="W248" s="58">
        <v>2.74</v>
      </c>
      <c r="X248" s="58" t="s">
        <v>2139</v>
      </c>
      <c r="Y248" s="58">
        <v>0</v>
      </c>
      <c r="Z248" s="58">
        <v>0</v>
      </c>
      <c r="AA248" s="58">
        <v>0</v>
      </c>
      <c r="AB248" s="61">
        <v>0</v>
      </c>
      <c r="AC248" s="61"/>
      <c r="AD248" s="61"/>
      <c r="AE248" s="76">
        <v>0</v>
      </c>
      <c r="AF248" s="62">
        <v>0</v>
      </c>
      <c r="AG248" s="61">
        <v>0</v>
      </c>
      <c r="AH248" s="61">
        <v>0</v>
      </c>
      <c r="AI248" s="61">
        <v>0</v>
      </c>
      <c r="AJ248" s="61">
        <v>0</v>
      </c>
      <c r="AK248" s="61">
        <v>0</v>
      </c>
      <c r="AL248" s="61">
        <v>0</v>
      </c>
      <c r="AM248" s="61">
        <v>0</v>
      </c>
      <c r="AN248" s="61">
        <v>0</v>
      </c>
      <c r="AO248" s="61">
        <v>0</v>
      </c>
      <c r="AP248" s="61">
        <v>0</v>
      </c>
      <c r="AQ248" s="61">
        <v>0</v>
      </c>
      <c r="AR248" s="61">
        <v>0</v>
      </c>
      <c r="AS248" s="56" t="s">
        <v>1120</v>
      </c>
    </row>
    <row r="249" spans="1:45" customFormat="1" ht="38.25" hidden="1" customHeight="1" x14ac:dyDescent="0.35">
      <c r="A249" s="58">
        <v>239</v>
      </c>
      <c r="B249" s="56" t="s">
        <v>622</v>
      </c>
      <c r="C249" s="56" t="s">
        <v>308</v>
      </c>
      <c r="D249" s="56" t="s">
        <v>1138</v>
      </c>
      <c r="E249" s="56" t="s">
        <v>1139</v>
      </c>
      <c r="F249" s="8">
        <v>0.40839999999999999</v>
      </c>
      <c r="G249" s="58">
        <v>2023</v>
      </c>
      <c r="H249" s="56" t="s">
        <v>1140</v>
      </c>
      <c r="I249" s="6" t="s">
        <v>1141</v>
      </c>
      <c r="J249" s="56" t="s">
        <v>23</v>
      </c>
      <c r="K249" s="58">
        <v>24</v>
      </c>
      <c r="L249" s="6" t="s">
        <v>1142</v>
      </c>
      <c r="M249" s="58" t="s">
        <v>1152</v>
      </c>
      <c r="N249" s="56" t="s">
        <v>1153</v>
      </c>
      <c r="O249" s="56" t="s">
        <v>1238</v>
      </c>
      <c r="P249" s="56" t="s">
        <v>1239</v>
      </c>
      <c r="Q249" s="6" t="s">
        <v>1240</v>
      </c>
      <c r="R249" s="56" t="s">
        <v>1218</v>
      </c>
      <c r="S249" s="56" t="s">
        <v>1241</v>
      </c>
      <c r="T249" s="56" t="s">
        <v>1242</v>
      </c>
      <c r="U249" s="9" t="s">
        <v>1243</v>
      </c>
      <c r="V249" s="58" t="s">
        <v>33</v>
      </c>
      <c r="W249" s="58">
        <v>0</v>
      </c>
      <c r="X249" s="58" t="s">
        <v>2139</v>
      </c>
      <c r="Y249" s="58">
        <v>2</v>
      </c>
      <c r="Z249" s="58">
        <v>0</v>
      </c>
      <c r="AA249" s="58">
        <v>0</v>
      </c>
      <c r="AB249" s="61">
        <v>7720000000</v>
      </c>
      <c r="AC249" s="61"/>
      <c r="AD249" s="61"/>
      <c r="AE249" s="76">
        <v>0</v>
      </c>
      <c r="AF249" s="62">
        <f>SUM(AE249/AB249*100)</f>
        <v>0</v>
      </c>
      <c r="AG249" s="61">
        <v>0</v>
      </c>
      <c r="AH249" s="61">
        <v>0</v>
      </c>
      <c r="AI249" s="61">
        <v>0</v>
      </c>
      <c r="AJ249" s="61">
        <v>0</v>
      </c>
      <c r="AK249" s="61">
        <v>0</v>
      </c>
      <c r="AL249" s="61">
        <v>0</v>
      </c>
      <c r="AM249" s="61">
        <v>0</v>
      </c>
      <c r="AN249" s="61">
        <v>0</v>
      </c>
      <c r="AO249" s="61">
        <v>0</v>
      </c>
      <c r="AP249" s="61">
        <v>0</v>
      </c>
      <c r="AQ249" s="61">
        <v>0</v>
      </c>
      <c r="AR249" s="61">
        <v>0</v>
      </c>
      <c r="AS249" s="56" t="s">
        <v>1120</v>
      </c>
    </row>
    <row r="250" spans="1:45" customFormat="1" ht="38.25" hidden="1" customHeight="1" x14ac:dyDescent="0.35">
      <c r="A250" s="58">
        <v>240</v>
      </c>
      <c r="B250" s="56" t="s">
        <v>622</v>
      </c>
      <c r="C250" s="56" t="s">
        <v>308</v>
      </c>
      <c r="D250" s="56" t="s">
        <v>1138</v>
      </c>
      <c r="E250" s="56" t="s">
        <v>1139</v>
      </c>
      <c r="F250" s="8">
        <v>0.40839999999999999</v>
      </c>
      <c r="G250" s="58">
        <v>2023</v>
      </c>
      <c r="H250" s="56" t="s">
        <v>1140</v>
      </c>
      <c r="I250" s="6" t="s">
        <v>1141</v>
      </c>
      <c r="J250" s="56" t="s">
        <v>23</v>
      </c>
      <c r="K250" s="58">
        <v>24</v>
      </c>
      <c r="L250" s="6" t="s">
        <v>1142</v>
      </c>
      <c r="M250" s="58" t="s">
        <v>1152</v>
      </c>
      <c r="N250" s="56" t="s">
        <v>1153</v>
      </c>
      <c r="O250" s="56" t="s">
        <v>1244</v>
      </c>
      <c r="P250" s="56" t="s">
        <v>1245</v>
      </c>
      <c r="Q250" s="6" t="s">
        <v>1246</v>
      </c>
      <c r="R250" s="56" t="s">
        <v>1218</v>
      </c>
      <c r="S250" s="56" t="s">
        <v>1247</v>
      </c>
      <c r="T250" s="56" t="s">
        <v>1248</v>
      </c>
      <c r="U250" s="9" t="s">
        <v>1249</v>
      </c>
      <c r="V250" s="58" t="s">
        <v>33</v>
      </c>
      <c r="W250" s="58">
        <v>456</v>
      </c>
      <c r="X250" s="58" t="s">
        <v>2139</v>
      </c>
      <c r="Y250" s="58">
        <v>119</v>
      </c>
      <c r="Z250" s="58">
        <v>33</v>
      </c>
      <c r="AA250" s="84">
        <v>27.731092436974791</v>
      </c>
      <c r="AB250" s="61">
        <v>54173523</v>
      </c>
      <c r="AC250" s="61"/>
      <c r="AD250" s="61"/>
      <c r="AE250" s="61">
        <v>3939795</v>
      </c>
      <c r="AF250" s="62">
        <f>SUM(AE250/AB250*100)</f>
        <v>7.2725471444786773</v>
      </c>
      <c r="AG250" s="61">
        <v>3939795</v>
      </c>
      <c r="AH250" s="61">
        <v>0</v>
      </c>
      <c r="AI250" s="61">
        <v>0</v>
      </c>
      <c r="AJ250" s="61">
        <v>0</v>
      </c>
      <c r="AK250" s="61">
        <v>0</v>
      </c>
      <c r="AL250" s="61">
        <v>0</v>
      </c>
      <c r="AM250" s="61">
        <v>0</v>
      </c>
      <c r="AN250" s="61">
        <v>0</v>
      </c>
      <c r="AO250" s="61">
        <v>0</v>
      </c>
      <c r="AP250" s="61">
        <v>0</v>
      </c>
      <c r="AQ250" s="61">
        <v>0</v>
      </c>
      <c r="AR250" s="61">
        <v>0</v>
      </c>
      <c r="AS250" s="56" t="s">
        <v>1120</v>
      </c>
    </row>
    <row r="251" spans="1:45" customFormat="1" ht="38.25" hidden="1" customHeight="1" x14ac:dyDescent="0.35">
      <c r="A251" s="58">
        <v>241</v>
      </c>
      <c r="B251" s="56" t="s">
        <v>622</v>
      </c>
      <c r="C251" s="56" t="s">
        <v>308</v>
      </c>
      <c r="D251" s="56" t="s">
        <v>1138</v>
      </c>
      <c r="E251" s="56" t="s">
        <v>1139</v>
      </c>
      <c r="F251" s="8">
        <v>0.40839999999999999</v>
      </c>
      <c r="G251" s="58">
        <v>2023</v>
      </c>
      <c r="H251" s="56" t="s">
        <v>1140</v>
      </c>
      <c r="I251" s="6" t="s">
        <v>1141</v>
      </c>
      <c r="J251" s="56" t="s">
        <v>23</v>
      </c>
      <c r="K251" s="58">
        <v>24</v>
      </c>
      <c r="L251" s="6" t="s">
        <v>1142</v>
      </c>
      <c r="M251" s="58" t="s">
        <v>1152</v>
      </c>
      <c r="N251" s="56" t="s">
        <v>1153</v>
      </c>
      <c r="O251" s="56" t="s">
        <v>1250</v>
      </c>
      <c r="P251" s="56" t="s">
        <v>1251</v>
      </c>
      <c r="Q251" s="6" t="s">
        <v>1252</v>
      </c>
      <c r="R251" s="56" t="s">
        <v>1218</v>
      </c>
      <c r="S251" s="56" t="s">
        <v>1253</v>
      </c>
      <c r="T251" s="56" t="s">
        <v>1251</v>
      </c>
      <c r="U251" s="9" t="s">
        <v>1254</v>
      </c>
      <c r="V251" s="58" t="s">
        <v>33</v>
      </c>
      <c r="W251" s="58">
        <v>3.1459999999999999</v>
      </c>
      <c r="X251" s="58" t="s">
        <v>2139</v>
      </c>
      <c r="Y251" s="58">
        <v>0</v>
      </c>
      <c r="Z251" s="58">
        <v>0</v>
      </c>
      <c r="AA251" s="58">
        <v>0</v>
      </c>
      <c r="AB251" s="61">
        <v>0</v>
      </c>
      <c r="AC251" s="61"/>
      <c r="AD251" s="61"/>
      <c r="AE251" s="76">
        <v>0</v>
      </c>
      <c r="AF251" s="62">
        <v>0</v>
      </c>
      <c r="AG251" s="61">
        <v>0</v>
      </c>
      <c r="AH251" s="61">
        <v>0</v>
      </c>
      <c r="AI251" s="61">
        <v>0</v>
      </c>
      <c r="AJ251" s="61">
        <v>0</v>
      </c>
      <c r="AK251" s="61">
        <v>0</v>
      </c>
      <c r="AL251" s="61">
        <v>0</v>
      </c>
      <c r="AM251" s="61">
        <v>0</v>
      </c>
      <c r="AN251" s="61">
        <v>0</v>
      </c>
      <c r="AO251" s="61">
        <v>0</v>
      </c>
      <c r="AP251" s="61">
        <v>0</v>
      </c>
      <c r="AQ251" s="61">
        <v>0</v>
      </c>
      <c r="AR251" s="61">
        <v>0</v>
      </c>
      <c r="AS251" s="56" t="s">
        <v>1120</v>
      </c>
    </row>
    <row r="252" spans="1:45" customFormat="1" ht="38.25" hidden="1" customHeight="1" x14ac:dyDescent="0.35">
      <c r="A252" s="58">
        <v>242</v>
      </c>
      <c r="B252" s="56" t="s">
        <v>622</v>
      </c>
      <c r="C252" s="56" t="s">
        <v>308</v>
      </c>
      <c r="D252" s="56" t="s">
        <v>1138</v>
      </c>
      <c r="E252" s="56" t="s">
        <v>1139</v>
      </c>
      <c r="F252" s="8">
        <v>0.40839999999999999</v>
      </c>
      <c r="G252" s="58">
        <v>2023</v>
      </c>
      <c r="H252" s="56" t="s">
        <v>1140</v>
      </c>
      <c r="I252" s="6" t="s">
        <v>1141</v>
      </c>
      <c r="J252" s="56" t="s">
        <v>23</v>
      </c>
      <c r="K252" s="58">
        <v>24</v>
      </c>
      <c r="L252" s="6" t="s">
        <v>1142</v>
      </c>
      <c r="M252" s="58" t="s">
        <v>1152</v>
      </c>
      <c r="N252" s="56" t="s">
        <v>1153</v>
      </c>
      <c r="O252" s="56" t="s">
        <v>1255</v>
      </c>
      <c r="P252" s="56" t="s">
        <v>1256</v>
      </c>
      <c r="Q252" s="6" t="s">
        <v>1257</v>
      </c>
      <c r="R252" s="56" t="s">
        <v>1218</v>
      </c>
      <c r="S252" s="56">
        <v>240211900</v>
      </c>
      <c r="T252" s="56" t="s">
        <v>1256</v>
      </c>
      <c r="U252" s="9" t="s">
        <v>1258</v>
      </c>
      <c r="V252" s="58" t="s">
        <v>33</v>
      </c>
      <c r="W252" s="58">
        <v>0</v>
      </c>
      <c r="X252" s="58" t="s">
        <v>2139</v>
      </c>
      <c r="Y252" s="58">
        <v>0</v>
      </c>
      <c r="Z252" s="58">
        <v>1</v>
      </c>
      <c r="AA252" s="58">
        <v>0</v>
      </c>
      <c r="AB252" s="61">
        <v>0</v>
      </c>
      <c r="AC252" s="61">
        <v>2045764169</v>
      </c>
      <c r="AD252" s="61">
        <v>2045764169</v>
      </c>
      <c r="AE252" s="61">
        <v>1242923684</v>
      </c>
      <c r="AF252" s="62">
        <v>0</v>
      </c>
      <c r="AG252" s="61">
        <v>0</v>
      </c>
      <c r="AH252" s="61">
        <v>0</v>
      </c>
      <c r="AI252" s="61">
        <v>0</v>
      </c>
      <c r="AJ252" s="61">
        <v>0</v>
      </c>
      <c r="AK252" s="61">
        <v>1242923684</v>
      </c>
      <c r="AL252" s="61">
        <v>0</v>
      </c>
      <c r="AM252" s="61">
        <v>0</v>
      </c>
      <c r="AN252" s="61">
        <v>0</v>
      </c>
      <c r="AO252" s="61">
        <v>0</v>
      </c>
      <c r="AP252" s="61">
        <v>0</v>
      </c>
      <c r="AQ252" s="61">
        <v>0</v>
      </c>
      <c r="AR252" s="61">
        <v>0</v>
      </c>
      <c r="AS252" s="56" t="s">
        <v>1120</v>
      </c>
    </row>
    <row r="253" spans="1:45" customFormat="1" ht="38.25" hidden="1" customHeight="1" x14ac:dyDescent="0.35">
      <c r="A253" s="58">
        <v>243</v>
      </c>
      <c r="B253" s="56" t="s">
        <v>622</v>
      </c>
      <c r="C253" s="56" t="s">
        <v>308</v>
      </c>
      <c r="D253" s="56" t="s">
        <v>1138</v>
      </c>
      <c r="E253" s="56" t="s">
        <v>1139</v>
      </c>
      <c r="F253" s="8">
        <v>0.40839999999999999</v>
      </c>
      <c r="G253" s="58">
        <v>2023</v>
      </c>
      <c r="H253" s="56" t="s">
        <v>1140</v>
      </c>
      <c r="I253" s="6" t="s">
        <v>1141</v>
      </c>
      <c r="J253" s="56" t="s">
        <v>23</v>
      </c>
      <c r="K253" s="58">
        <v>24</v>
      </c>
      <c r="L253" s="6" t="s">
        <v>1142</v>
      </c>
      <c r="M253" s="58" t="s">
        <v>1152</v>
      </c>
      <c r="N253" s="56" t="s">
        <v>1153</v>
      </c>
      <c r="O253" s="56" t="s">
        <v>1259</v>
      </c>
      <c r="P253" s="56" t="s">
        <v>1260</v>
      </c>
      <c r="Q253" s="6" t="s">
        <v>588</v>
      </c>
      <c r="R253" s="56" t="s">
        <v>183</v>
      </c>
      <c r="S253" s="56" t="s">
        <v>1261</v>
      </c>
      <c r="T253" s="56" t="s">
        <v>1262</v>
      </c>
      <c r="U253" s="56" t="s">
        <v>2057</v>
      </c>
      <c r="V253" s="58" t="s">
        <v>33</v>
      </c>
      <c r="W253" s="58">
        <v>104.807</v>
      </c>
      <c r="X253" s="58" t="s">
        <v>2139</v>
      </c>
      <c r="Y253" s="58">
        <v>9</v>
      </c>
      <c r="Z253" s="58">
        <v>6.6654999999999998</v>
      </c>
      <c r="AA253" s="84">
        <v>74.061111111111117</v>
      </c>
      <c r="AB253" s="61">
        <v>19463000000</v>
      </c>
      <c r="AC253" s="61">
        <v>27207770919.900002</v>
      </c>
      <c r="AD253" s="61">
        <v>22915716596.470001</v>
      </c>
      <c r="AE253" s="61">
        <v>5968095723.2600002</v>
      </c>
      <c r="AF253" s="62">
        <f>SUM(AE253/AB253*100)</f>
        <v>30.66380169172276</v>
      </c>
      <c r="AG253" s="61">
        <v>48255155.43</v>
      </c>
      <c r="AH253" s="61">
        <v>0</v>
      </c>
      <c r="AI253" s="61">
        <v>0</v>
      </c>
      <c r="AJ253" s="61">
        <v>0</v>
      </c>
      <c r="AK253" s="61">
        <v>5919840567.8299999</v>
      </c>
      <c r="AL253" s="61">
        <v>0</v>
      </c>
      <c r="AM253" s="61">
        <v>0</v>
      </c>
      <c r="AN253" s="61">
        <v>0</v>
      </c>
      <c r="AO253" s="61">
        <v>0</v>
      </c>
      <c r="AP253" s="61">
        <v>0</v>
      </c>
      <c r="AQ253" s="61">
        <v>0</v>
      </c>
      <c r="AR253" s="61">
        <v>0</v>
      </c>
      <c r="AS253" s="56" t="s">
        <v>1120</v>
      </c>
    </row>
    <row r="254" spans="1:45" customFormat="1" ht="38.25" hidden="1" customHeight="1" x14ac:dyDescent="0.35">
      <c r="A254" s="58">
        <v>244</v>
      </c>
      <c r="B254" s="56" t="s">
        <v>622</v>
      </c>
      <c r="C254" s="56" t="s">
        <v>308</v>
      </c>
      <c r="D254" s="56" t="s">
        <v>1263</v>
      </c>
      <c r="E254" s="56" t="s">
        <v>1264</v>
      </c>
      <c r="F254" s="58">
        <v>258</v>
      </c>
      <c r="G254" s="58">
        <v>2022</v>
      </c>
      <c r="H254" s="56" t="s">
        <v>1265</v>
      </c>
      <c r="I254" s="6" t="s">
        <v>1266</v>
      </c>
      <c r="J254" s="56" t="s">
        <v>33</v>
      </c>
      <c r="K254" s="58">
        <v>24</v>
      </c>
      <c r="L254" s="6" t="s">
        <v>1142</v>
      </c>
      <c r="M254" s="58" t="s">
        <v>1152</v>
      </c>
      <c r="N254" s="56" t="s">
        <v>1153</v>
      </c>
      <c r="O254" s="56" t="s">
        <v>1267</v>
      </c>
      <c r="P254" s="56" t="s">
        <v>1268</v>
      </c>
      <c r="Q254" s="6" t="s">
        <v>1269</v>
      </c>
      <c r="R254" s="56" t="s">
        <v>1157</v>
      </c>
      <c r="S254" s="56" t="s">
        <v>1270</v>
      </c>
      <c r="T254" s="56" t="s">
        <v>1271</v>
      </c>
      <c r="U254" s="56" t="s">
        <v>2058</v>
      </c>
      <c r="V254" s="58" t="s">
        <v>1151</v>
      </c>
      <c r="W254" s="58">
        <v>0</v>
      </c>
      <c r="X254" s="58" t="s">
        <v>2139</v>
      </c>
      <c r="Y254" s="58">
        <v>0</v>
      </c>
      <c r="Z254" s="58">
        <v>0</v>
      </c>
      <c r="AA254" s="58">
        <v>0</v>
      </c>
      <c r="AB254" s="61">
        <v>0</v>
      </c>
      <c r="AC254" s="61"/>
      <c r="AD254" s="61"/>
      <c r="AE254" s="76">
        <v>0</v>
      </c>
      <c r="AF254" s="62">
        <v>0</v>
      </c>
      <c r="AG254" s="61">
        <v>0</v>
      </c>
      <c r="AH254" s="61">
        <v>0</v>
      </c>
      <c r="AI254" s="61">
        <v>0</v>
      </c>
      <c r="AJ254" s="61">
        <v>0</v>
      </c>
      <c r="AK254" s="61">
        <v>0</v>
      </c>
      <c r="AL254" s="61">
        <v>0</v>
      </c>
      <c r="AM254" s="61">
        <v>0</v>
      </c>
      <c r="AN254" s="61">
        <v>0</v>
      </c>
      <c r="AO254" s="61">
        <v>0</v>
      </c>
      <c r="AP254" s="61">
        <v>0</v>
      </c>
      <c r="AQ254" s="61">
        <v>0</v>
      </c>
      <c r="AR254" s="61">
        <v>0</v>
      </c>
      <c r="AS254" s="56" t="s">
        <v>1120</v>
      </c>
    </row>
    <row r="255" spans="1:45" customFormat="1" ht="38.25" hidden="1" customHeight="1" x14ac:dyDescent="0.35">
      <c r="A255" s="58">
        <v>245</v>
      </c>
      <c r="B255" s="56" t="s">
        <v>622</v>
      </c>
      <c r="C255" s="56" t="s">
        <v>308</v>
      </c>
      <c r="D255" s="56" t="s">
        <v>1263</v>
      </c>
      <c r="E255" s="56" t="s">
        <v>1264</v>
      </c>
      <c r="F255" s="58">
        <v>258</v>
      </c>
      <c r="G255" s="58">
        <v>2022</v>
      </c>
      <c r="H255" s="56" t="s">
        <v>1265</v>
      </c>
      <c r="I255" s="6" t="s">
        <v>1266</v>
      </c>
      <c r="J255" s="56" t="s">
        <v>33</v>
      </c>
      <c r="K255" s="58">
        <v>24</v>
      </c>
      <c r="L255" s="6" t="s">
        <v>1142</v>
      </c>
      <c r="M255" s="58" t="s">
        <v>1152</v>
      </c>
      <c r="N255" s="56" t="s">
        <v>1153</v>
      </c>
      <c r="O255" s="56" t="s">
        <v>1272</v>
      </c>
      <c r="P255" s="56" t="s">
        <v>1273</v>
      </c>
      <c r="Q255" s="6" t="s">
        <v>1274</v>
      </c>
      <c r="R255" s="56" t="s">
        <v>1190</v>
      </c>
      <c r="S255" s="56" t="s">
        <v>1275</v>
      </c>
      <c r="T255" s="56" t="s">
        <v>1276</v>
      </c>
      <c r="U255" s="9" t="s">
        <v>1277</v>
      </c>
      <c r="V255" s="58" t="s">
        <v>1151</v>
      </c>
      <c r="W255" s="58">
        <v>0</v>
      </c>
      <c r="X255" s="58" t="s">
        <v>2139</v>
      </c>
      <c r="Y255" s="58">
        <v>10</v>
      </c>
      <c r="Z255" s="58">
        <v>6.4</v>
      </c>
      <c r="AA255" s="58">
        <v>64</v>
      </c>
      <c r="AB255" s="61">
        <v>410998184</v>
      </c>
      <c r="AC255" s="61"/>
      <c r="AD255" s="61"/>
      <c r="AE255" s="76">
        <v>176238420</v>
      </c>
      <c r="AF255" s="62">
        <f>SUM(AE255/AB255*100)</f>
        <v>42.880583628077538</v>
      </c>
      <c r="AG255" s="61">
        <v>0</v>
      </c>
      <c r="AH255" s="61">
        <v>0</v>
      </c>
      <c r="AI255" s="61">
        <v>0</v>
      </c>
      <c r="AJ255" s="61">
        <v>0</v>
      </c>
      <c r="AK255" s="61">
        <v>176238420</v>
      </c>
      <c r="AL255" s="61">
        <v>0</v>
      </c>
      <c r="AM255" s="61">
        <v>0</v>
      </c>
      <c r="AN255" s="61">
        <v>0</v>
      </c>
      <c r="AO255" s="61">
        <v>0</v>
      </c>
      <c r="AP255" s="61">
        <v>0</v>
      </c>
      <c r="AQ255" s="61">
        <v>0</v>
      </c>
      <c r="AR255" s="61">
        <v>0</v>
      </c>
      <c r="AS255" s="56" t="s">
        <v>1120</v>
      </c>
    </row>
    <row r="256" spans="1:45" customFormat="1" ht="38.25" hidden="1" customHeight="1" x14ac:dyDescent="0.35">
      <c r="A256" s="58">
        <v>246</v>
      </c>
      <c r="B256" s="56" t="s">
        <v>622</v>
      </c>
      <c r="C256" s="56" t="s">
        <v>308</v>
      </c>
      <c r="D256" s="56" t="s">
        <v>1278</v>
      </c>
      <c r="E256" s="56" t="s">
        <v>1279</v>
      </c>
      <c r="F256" s="8">
        <v>0.9042</v>
      </c>
      <c r="G256" s="58">
        <v>2023</v>
      </c>
      <c r="H256" s="56" t="s">
        <v>1280</v>
      </c>
      <c r="I256" s="6" t="s">
        <v>1281</v>
      </c>
      <c r="J256" s="56" t="s">
        <v>23</v>
      </c>
      <c r="K256" s="58">
        <v>21</v>
      </c>
      <c r="L256" s="6" t="s">
        <v>1282</v>
      </c>
      <c r="M256" s="58" t="s">
        <v>889</v>
      </c>
      <c r="N256" s="56" t="s">
        <v>890</v>
      </c>
      <c r="O256" s="56" t="s">
        <v>1283</v>
      </c>
      <c r="P256" s="56" t="s">
        <v>1284</v>
      </c>
      <c r="Q256" s="6" t="s">
        <v>1285</v>
      </c>
      <c r="R256" s="56" t="s">
        <v>1127</v>
      </c>
      <c r="S256" s="56" t="s">
        <v>1286</v>
      </c>
      <c r="T256" s="56" t="s">
        <v>1287</v>
      </c>
      <c r="U256" s="9" t="s">
        <v>1288</v>
      </c>
      <c r="V256" s="58" t="s">
        <v>33</v>
      </c>
      <c r="W256" s="58">
        <v>1665</v>
      </c>
      <c r="X256" s="58" t="s">
        <v>2139</v>
      </c>
      <c r="Y256" s="58">
        <v>787</v>
      </c>
      <c r="Z256" s="58">
        <v>37</v>
      </c>
      <c r="AA256" s="84">
        <v>4.7013977128335451</v>
      </c>
      <c r="AB256" s="61">
        <v>17062080000</v>
      </c>
      <c r="AC256" s="61">
        <v>846515707</v>
      </c>
      <c r="AD256" s="61">
        <v>846515707</v>
      </c>
      <c r="AE256" s="61">
        <v>3317928653</v>
      </c>
      <c r="AF256" s="62">
        <f>SUM(AE256/AB256*100)</f>
        <v>19.446214371284157</v>
      </c>
      <c r="AG256" s="61">
        <v>3317928653</v>
      </c>
      <c r="AH256" s="61">
        <v>0</v>
      </c>
      <c r="AI256" s="61">
        <v>0</v>
      </c>
      <c r="AJ256" s="61">
        <v>0</v>
      </c>
      <c r="AK256" s="61">
        <v>0</v>
      </c>
      <c r="AL256" s="61">
        <v>0</v>
      </c>
      <c r="AM256" s="61">
        <v>0</v>
      </c>
      <c r="AN256" s="61">
        <v>0</v>
      </c>
      <c r="AO256" s="61">
        <v>0</v>
      </c>
      <c r="AP256" s="61">
        <v>0</v>
      </c>
      <c r="AQ256" s="61">
        <v>0</v>
      </c>
      <c r="AR256" s="61">
        <v>0</v>
      </c>
      <c r="AS256" s="56" t="s">
        <v>1120</v>
      </c>
    </row>
    <row r="257" spans="1:45" customFormat="1" ht="51" hidden="1" customHeight="1" x14ac:dyDescent="0.35">
      <c r="A257" s="58">
        <v>247</v>
      </c>
      <c r="B257" s="56" t="s">
        <v>622</v>
      </c>
      <c r="C257" s="56" t="s">
        <v>308</v>
      </c>
      <c r="D257" s="56" t="s">
        <v>1278</v>
      </c>
      <c r="E257" s="56" t="s">
        <v>1279</v>
      </c>
      <c r="F257" s="8">
        <v>0.9042</v>
      </c>
      <c r="G257" s="58">
        <v>2023</v>
      </c>
      <c r="H257" s="56" t="s">
        <v>1280</v>
      </c>
      <c r="I257" s="6" t="s">
        <v>1281</v>
      </c>
      <c r="J257" s="56" t="s">
        <v>23</v>
      </c>
      <c r="K257" s="58">
        <v>21</v>
      </c>
      <c r="L257" s="6" t="s">
        <v>1282</v>
      </c>
      <c r="M257" s="58" t="s">
        <v>889</v>
      </c>
      <c r="N257" s="56" t="s">
        <v>890</v>
      </c>
      <c r="O257" s="56" t="s">
        <v>1289</v>
      </c>
      <c r="P257" s="56" t="s">
        <v>891</v>
      </c>
      <c r="Q257" s="6" t="s">
        <v>892</v>
      </c>
      <c r="R257" s="56" t="s">
        <v>808</v>
      </c>
      <c r="S257" s="56" t="s">
        <v>893</v>
      </c>
      <c r="T257" s="56" t="s">
        <v>891</v>
      </c>
      <c r="U257" s="9" t="s">
        <v>1290</v>
      </c>
      <c r="V257" s="58" t="s">
        <v>33</v>
      </c>
      <c r="W257" s="58">
        <v>33</v>
      </c>
      <c r="X257" s="58" t="s">
        <v>2139</v>
      </c>
      <c r="Y257" s="58">
        <v>35</v>
      </c>
      <c r="Z257" s="58">
        <v>0</v>
      </c>
      <c r="AA257" s="58">
        <v>0</v>
      </c>
      <c r="AB257" s="61">
        <v>4226179777</v>
      </c>
      <c r="AC257" s="61"/>
      <c r="AD257" s="61"/>
      <c r="AE257" s="76">
        <v>0</v>
      </c>
      <c r="AF257" s="62">
        <f>SUM(AE257/AB257*100)</f>
        <v>0</v>
      </c>
      <c r="AG257" s="61">
        <v>0</v>
      </c>
      <c r="AH257" s="61">
        <v>0</v>
      </c>
      <c r="AI257" s="61">
        <v>0</v>
      </c>
      <c r="AJ257" s="61">
        <v>0</v>
      </c>
      <c r="AK257" s="61">
        <v>0</v>
      </c>
      <c r="AL257" s="61">
        <v>0</v>
      </c>
      <c r="AM257" s="61">
        <v>0</v>
      </c>
      <c r="AN257" s="61">
        <v>0</v>
      </c>
      <c r="AO257" s="61">
        <v>0</v>
      </c>
      <c r="AP257" s="61">
        <v>0</v>
      </c>
      <c r="AQ257" s="61">
        <v>0</v>
      </c>
      <c r="AR257" s="61">
        <v>0</v>
      </c>
      <c r="AS257" s="56" t="s">
        <v>1120</v>
      </c>
    </row>
    <row r="258" spans="1:45" customFormat="1" ht="38.25" hidden="1" customHeight="1" x14ac:dyDescent="0.35">
      <c r="A258" s="58">
        <v>248</v>
      </c>
      <c r="B258" s="56" t="s">
        <v>622</v>
      </c>
      <c r="C258" s="56" t="s">
        <v>308</v>
      </c>
      <c r="D258" s="56" t="s">
        <v>1278</v>
      </c>
      <c r="E258" s="56" t="s">
        <v>1279</v>
      </c>
      <c r="F258" s="8">
        <v>0.9042</v>
      </c>
      <c r="G258" s="58">
        <v>2023</v>
      </c>
      <c r="H258" s="56" t="s">
        <v>1280</v>
      </c>
      <c r="I258" s="6" t="s">
        <v>1281</v>
      </c>
      <c r="J258" s="56" t="s">
        <v>23</v>
      </c>
      <c r="K258" s="58">
        <v>21</v>
      </c>
      <c r="L258" s="6" t="s">
        <v>1282</v>
      </c>
      <c r="M258" s="6" t="s">
        <v>889</v>
      </c>
      <c r="N258" s="6" t="s">
        <v>2148</v>
      </c>
      <c r="O258" s="6" t="s">
        <v>2150</v>
      </c>
      <c r="P258" s="6" t="s">
        <v>182</v>
      </c>
      <c r="Q258" s="6" t="s">
        <v>2151</v>
      </c>
      <c r="R258" s="6" t="s">
        <v>2152</v>
      </c>
      <c r="S258" s="6" t="s">
        <v>2153</v>
      </c>
      <c r="T258" s="6" t="s">
        <v>1262</v>
      </c>
      <c r="U258" s="9" t="s">
        <v>1291</v>
      </c>
      <c r="V258" s="58" t="s">
        <v>33</v>
      </c>
      <c r="W258" s="58">
        <v>0</v>
      </c>
      <c r="X258" s="58" t="s">
        <v>2139</v>
      </c>
      <c r="Y258" s="58">
        <v>1</v>
      </c>
      <c r="Z258" s="58">
        <v>0</v>
      </c>
      <c r="AA258" s="58">
        <v>0</v>
      </c>
      <c r="AB258" s="61">
        <v>7791577099</v>
      </c>
      <c r="AC258" s="61"/>
      <c r="AD258" s="61"/>
      <c r="AE258" s="76">
        <v>0</v>
      </c>
      <c r="AF258" s="62">
        <f>SUM(AE258/AB258*100)</f>
        <v>0</v>
      </c>
      <c r="AG258" s="61">
        <v>0</v>
      </c>
      <c r="AH258" s="61">
        <v>0</v>
      </c>
      <c r="AI258" s="61">
        <v>0</v>
      </c>
      <c r="AJ258" s="61">
        <v>0</v>
      </c>
      <c r="AK258" s="61">
        <v>0</v>
      </c>
      <c r="AL258" s="61">
        <v>0</v>
      </c>
      <c r="AM258" s="61">
        <v>0</v>
      </c>
      <c r="AN258" s="61">
        <v>0</v>
      </c>
      <c r="AO258" s="61">
        <v>0</v>
      </c>
      <c r="AP258" s="61">
        <v>0</v>
      </c>
      <c r="AQ258" s="61">
        <v>0</v>
      </c>
      <c r="AR258" s="61">
        <v>0</v>
      </c>
      <c r="AS258" s="56" t="s">
        <v>1120</v>
      </c>
    </row>
    <row r="259" spans="1:45" customFormat="1" ht="76.5" hidden="1" customHeight="1" x14ac:dyDescent="0.35">
      <c r="A259" s="58">
        <v>249</v>
      </c>
      <c r="B259" s="56" t="s">
        <v>622</v>
      </c>
      <c r="C259" s="56" t="s">
        <v>308</v>
      </c>
      <c r="D259" s="56" t="s">
        <v>1278</v>
      </c>
      <c r="E259" s="56" t="s">
        <v>1279</v>
      </c>
      <c r="F259" s="8">
        <v>0.9042</v>
      </c>
      <c r="G259" s="58">
        <v>2023</v>
      </c>
      <c r="H259" s="56" t="s">
        <v>1280</v>
      </c>
      <c r="I259" s="6" t="s">
        <v>1281</v>
      </c>
      <c r="J259" s="56" t="s">
        <v>23</v>
      </c>
      <c r="K259" s="58">
        <v>21</v>
      </c>
      <c r="L259" s="6" t="s">
        <v>1282</v>
      </c>
      <c r="M259" s="58">
        <v>2102</v>
      </c>
      <c r="N259" s="56" t="s">
        <v>890</v>
      </c>
      <c r="O259" s="56">
        <v>2102062</v>
      </c>
      <c r="P259" s="6" t="s">
        <v>2147</v>
      </c>
      <c r="Q259" s="6" t="s">
        <v>2174</v>
      </c>
      <c r="R259" s="56" t="s">
        <v>1292</v>
      </c>
      <c r="S259" s="56">
        <v>210206201</v>
      </c>
      <c r="T259" s="56" t="s">
        <v>2149</v>
      </c>
      <c r="U259" s="9" t="s">
        <v>2200</v>
      </c>
      <c r="V259" s="58" t="s">
        <v>1292</v>
      </c>
      <c r="W259" s="58">
        <v>0</v>
      </c>
      <c r="X259" s="58" t="s">
        <v>2139</v>
      </c>
      <c r="Y259" s="58">
        <v>0</v>
      </c>
      <c r="Z259" s="58">
        <v>0</v>
      </c>
      <c r="AA259" s="58">
        <v>0</v>
      </c>
      <c r="AB259" s="61">
        <v>0</v>
      </c>
      <c r="AC259" s="61"/>
      <c r="AD259" s="61"/>
      <c r="AE259" s="76">
        <v>0</v>
      </c>
      <c r="AF259" s="62">
        <v>0</v>
      </c>
      <c r="AG259" s="61">
        <v>0</v>
      </c>
      <c r="AH259" s="61">
        <v>0</v>
      </c>
      <c r="AI259" s="61">
        <v>0</v>
      </c>
      <c r="AJ259" s="61">
        <v>0</v>
      </c>
      <c r="AK259" s="61">
        <v>0</v>
      </c>
      <c r="AL259" s="61">
        <v>0</v>
      </c>
      <c r="AM259" s="61">
        <v>0</v>
      </c>
      <c r="AN259" s="61">
        <v>0</v>
      </c>
      <c r="AO259" s="61">
        <v>0</v>
      </c>
      <c r="AP259" s="61">
        <v>0</v>
      </c>
      <c r="AQ259" s="61">
        <v>0</v>
      </c>
      <c r="AR259" s="61">
        <v>0</v>
      </c>
      <c r="AS259" s="56" t="s">
        <v>1120</v>
      </c>
    </row>
    <row r="260" spans="1:45" customFormat="1" ht="38.25" hidden="1" customHeight="1" x14ac:dyDescent="0.35">
      <c r="A260" s="58">
        <v>250</v>
      </c>
      <c r="B260" s="56" t="s">
        <v>622</v>
      </c>
      <c r="C260" s="56" t="s">
        <v>308</v>
      </c>
      <c r="D260" s="56" t="s">
        <v>1294</v>
      </c>
      <c r="E260" s="56" t="s">
        <v>1295</v>
      </c>
      <c r="F260" s="8">
        <v>0.27489999999999998</v>
      </c>
      <c r="G260" s="58">
        <v>2023</v>
      </c>
      <c r="H260" s="56" t="s">
        <v>1296</v>
      </c>
      <c r="I260" s="6" t="s">
        <v>1297</v>
      </c>
      <c r="J260" s="56" t="s">
        <v>23</v>
      </c>
      <c r="K260" s="58">
        <v>21</v>
      </c>
      <c r="L260" s="6" t="s">
        <v>1282</v>
      </c>
      <c r="M260" s="58">
        <v>2101</v>
      </c>
      <c r="N260" s="56" t="s">
        <v>1298</v>
      </c>
      <c r="O260" s="56" t="s">
        <v>1299</v>
      </c>
      <c r="P260" s="56" t="s">
        <v>1300</v>
      </c>
      <c r="Q260" s="6" t="s">
        <v>1301</v>
      </c>
      <c r="R260" s="56" t="s">
        <v>1127</v>
      </c>
      <c r="S260" s="56" t="s">
        <v>1302</v>
      </c>
      <c r="T260" s="56" t="s">
        <v>1303</v>
      </c>
      <c r="U260" s="9" t="s">
        <v>1304</v>
      </c>
      <c r="V260" s="58" t="s">
        <v>33</v>
      </c>
      <c r="W260" s="58">
        <v>4299</v>
      </c>
      <c r="X260" s="58" t="s">
        <v>2139</v>
      </c>
      <c r="Y260" s="58">
        <v>255</v>
      </c>
      <c r="Z260" s="58">
        <v>1503</v>
      </c>
      <c r="AA260" s="84">
        <v>589.41176470588243</v>
      </c>
      <c r="AB260" s="61">
        <v>327600000</v>
      </c>
      <c r="AC260" s="61">
        <v>10560000</v>
      </c>
      <c r="AD260" s="61">
        <v>0</v>
      </c>
      <c r="AE260" s="76">
        <v>0</v>
      </c>
      <c r="AF260" s="62">
        <f>SUM(AE260/AB260*100)</f>
        <v>0</v>
      </c>
      <c r="AG260" s="61">
        <v>0</v>
      </c>
      <c r="AH260" s="61">
        <v>0</v>
      </c>
      <c r="AI260" s="61">
        <v>0</v>
      </c>
      <c r="AJ260" s="61">
        <v>0</v>
      </c>
      <c r="AK260" s="61">
        <v>0</v>
      </c>
      <c r="AL260" s="61">
        <v>0</v>
      </c>
      <c r="AM260" s="61">
        <v>0</v>
      </c>
      <c r="AN260" s="61">
        <v>0</v>
      </c>
      <c r="AO260" s="61">
        <v>0</v>
      </c>
      <c r="AP260" s="61">
        <v>0</v>
      </c>
      <c r="AQ260" s="61">
        <v>0</v>
      </c>
      <c r="AR260" s="61">
        <v>0</v>
      </c>
      <c r="AS260" s="56" t="s">
        <v>1120</v>
      </c>
    </row>
    <row r="261" spans="1:45" customFormat="1" ht="76.5" hidden="1" customHeight="1" x14ac:dyDescent="0.35">
      <c r="A261" s="58">
        <v>251</v>
      </c>
      <c r="B261" s="56" t="s">
        <v>622</v>
      </c>
      <c r="C261" s="56" t="s">
        <v>308</v>
      </c>
      <c r="D261" s="56" t="s">
        <v>1305</v>
      </c>
      <c r="E261" s="56" t="s">
        <v>1306</v>
      </c>
      <c r="F261" s="16">
        <v>8</v>
      </c>
      <c r="G261" s="58">
        <v>2023</v>
      </c>
      <c r="H261" s="56" t="s">
        <v>1307</v>
      </c>
      <c r="I261" s="6" t="s">
        <v>1308</v>
      </c>
      <c r="J261" s="56" t="s">
        <v>33</v>
      </c>
      <c r="K261" s="58">
        <v>21</v>
      </c>
      <c r="L261" s="6" t="s">
        <v>1282</v>
      </c>
      <c r="M261" s="58">
        <v>2102</v>
      </c>
      <c r="N261" s="56" t="s">
        <v>1293</v>
      </c>
      <c r="O261" s="56">
        <v>2102069</v>
      </c>
      <c r="P261" s="56" t="s">
        <v>1309</v>
      </c>
      <c r="Q261" s="6" t="s">
        <v>1310</v>
      </c>
      <c r="R261" s="56" t="s">
        <v>1311</v>
      </c>
      <c r="S261" s="56">
        <v>210206900</v>
      </c>
      <c r="T261" s="56" t="s">
        <v>1312</v>
      </c>
      <c r="U261" s="9" t="s">
        <v>1313</v>
      </c>
      <c r="V261" s="58" t="s">
        <v>33</v>
      </c>
      <c r="W261" s="58">
        <v>0</v>
      </c>
      <c r="X261" s="58" t="s">
        <v>2139</v>
      </c>
      <c r="Y261" s="58">
        <v>660</v>
      </c>
      <c r="Z261" s="58">
        <v>0</v>
      </c>
      <c r="AA261" s="58">
        <v>0</v>
      </c>
      <c r="AB261" s="61">
        <v>1580074320</v>
      </c>
      <c r="AC261" s="61"/>
      <c r="AD261" s="61"/>
      <c r="AE261" s="76">
        <v>0</v>
      </c>
      <c r="AF261" s="62">
        <f>SUM(AE261/AB261*100)</f>
        <v>0</v>
      </c>
      <c r="AG261" s="61">
        <v>0</v>
      </c>
      <c r="AH261" s="61">
        <v>0</v>
      </c>
      <c r="AI261" s="61">
        <v>0</v>
      </c>
      <c r="AJ261" s="61">
        <v>0</v>
      </c>
      <c r="AK261" s="61">
        <v>0</v>
      </c>
      <c r="AL261" s="61">
        <v>0</v>
      </c>
      <c r="AM261" s="61">
        <v>0</v>
      </c>
      <c r="AN261" s="61">
        <v>0</v>
      </c>
      <c r="AO261" s="61">
        <v>0</v>
      </c>
      <c r="AP261" s="61">
        <v>0</v>
      </c>
      <c r="AQ261" s="61">
        <v>0</v>
      </c>
      <c r="AR261" s="61">
        <v>0</v>
      </c>
      <c r="AS261" s="56" t="s">
        <v>1120</v>
      </c>
    </row>
    <row r="262" spans="1:45" customFormat="1" ht="38.25" hidden="1" customHeight="1" x14ac:dyDescent="0.35">
      <c r="A262" s="58">
        <v>252</v>
      </c>
      <c r="B262" s="12" t="s">
        <v>17</v>
      </c>
      <c r="C262" s="12" t="s">
        <v>18</v>
      </c>
      <c r="D262" s="12" t="s">
        <v>629</v>
      </c>
      <c r="E262" s="12" t="s">
        <v>630</v>
      </c>
      <c r="F262" s="34">
        <v>2.75E-2</v>
      </c>
      <c r="G262" s="59">
        <v>2024</v>
      </c>
      <c r="H262" s="12" t="s">
        <v>631</v>
      </c>
      <c r="I262" s="35" t="s">
        <v>632</v>
      </c>
      <c r="J262" s="12" t="s">
        <v>23</v>
      </c>
      <c r="K262" s="58">
        <v>43</v>
      </c>
      <c r="L262" s="42" t="s">
        <v>2242</v>
      </c>
      <c r="M262" s="42" t="s">
        <v>635</v>
      </c>
      <c r="N262" s="42" t="s">
        <v>2243</v>
      </c>
      <c r="O262" s="42" t="s">
        <v>2244</v>
      </c>
      <c r="P262" s="42" t="s">
        <v>2245</v>
      </c>
      <c r="Q262" s="42" t="s">
        <v>2246</v>
      </c>
      <c r="R262" s="42" t="s">
        <v>1382</v>
      </c>
      <c r="S262" s="42" t="s">
        <v>2247</v>
      </c>
      <c r="T262" s="36" t="s">
        <v>2248</v>
      </c>
      <c r="U262" s="9" t="s">
        <v>1316</v>
      </c>
      <c r="V262" s="58" t="s">
        <v>33</v>
      </c>
      <c r="W262" s="58">
        <v>0</v>
      </c>
      <c r="X262" s="58" t="s">
        <v>2139</v>
      </c>
      <c r="Y262" s="58">
        <v>4</v>
      </c>
      <c r="Z262" s="58">
        <v>3</v>
      </c>
      <c r="AA262" s="58">
        <v>75</v>
      </c>
      <c r="AB262" s="61">
        <v>382853476</v>
      </c>
      <c r="AC262" s="61">
        <v>225562140</v>
      </c>
      <c r="AD262" s="61">
        <v>193355114</v>
      </c>
      <c r="AE262" s="76">
        <v>0</v>
      </c>
      <c r="AF262" s="62">
        <v>0</v>
      </c>
      <c r="AG262" s="61">
        <v>0</v>
      </c>
      <c r="AH262" s="61">
        <v>0</v>
      </c>
      <c r="AI262" s="61">
        <v>0</v>
      </c>
      <c r="AJ262" s="61">
        <v>0</v>
      </c>
      <c r="AK262" s="61">
        <v>0</v>
      </c>
      <c r="AL262" s="61">
        <v>0</v>
      </c>
      <c r="AM262" s="61">
        <v>0</v>
      </c>
      <c r="AN262" s="61">
        <v>0</v>
      </c>
      <c r="AO262" s="61">
        <v>0</v>
      </c>
      <c r="AP262" s="61">
        <v>0</v>
      </c>
      <c r="AQ262" s="61">
        <v>0</v>
      </c>
      <c r="AR262" s="61">
        <v>0</v>
      </c>
      <c r="AS262" s="56" t="s">
        <v>1120</v>
      </c>
    </row>
    <row r="263" spans="1:45" customFormat="1" ht="64.5" hidden="1" customHeight="1" x14ac:dyDescent="0.35">
      <c r="A263" s="58">
        <v>253</v>
      </c>
      <c r="B263" s="12" t="s">
        <v>17</v>
      </c>
      <c r="C263" s="12" t="s">
        <v>18</v>
      </c>
      <c r="D263" s="12" t="s">
        <v>629</v>
      </c>
      <c r="E263" s="12" t="s">
        <v>630</v>
      </c>
      <c r="F263" s="34">
        <v>2.75E-2</v>
      </c>
      <c r="G263" s="59">
        <v>2024</v>
      </c>
      <c r="H263" s="12" t="s">
        <v>631</v>
      </c>
      <c r="I263" s="35" t="s">
        <v>632</v>
      </c>
      <c r="J263" s="12" t="s">
        <v>23</v>
      </c>
      <c r="K263" s="58">
        <v>43</v>
      </c>
      <c r="L263" s="12" t="s">
        <v>634</v>
      </c>
      <c r="M263" s="58">
        <v>4301</v>
      </c>
      <c r="N263" s="56" t="s">
        <v>2288</v>
      </c>
      <c r="O263" s="56" t="s">
        <v>2279</v>
      </c>
      <c r="P263" s="56" t="s">
        <v>2280</v>
      </c>
      <c r="Q263" s="6" t="s">
        <v>2281</v>
      </c>
      <c r="R263" s="56" t="s">
        <v>1347</v>
      </c>
      <c r="S263" s="56" t="s">
        <v>2282</v>
      </c>
      <c r="T263" s="56" t="s">
        <v>2283</v>
      </c>
      <c r="U263" s="56" t="s">
        <v>2059</v>
      </c>
      <c r="V263" s="58" t="s">
        <v>33</v>
      </c>
      <c r="W263" s="58">
        <v>17.649999999999999</v>
      </c>
      <c r="X263" s="58" t="s">
        <v>2139</v>
      </c>
      <c r="Y263" s="58">
        <v>0</v>
      </c>
      <c r="Z263" s="58">
        <v>0.45</v>
      </c>
      <c r="AA263" s="58">
        <v>0</v>
      </c>
      <c r="AB263" s="61">
        <v>10154559143</v>
      </c>
      <c r="AC263" s="61">
        <v>3940168509</v>
      </c>
      <c r="AD263" s="61">
        <v>3849032003</v>
      </c>
      <c r="AE263" s="76">
        <v>3278726904</v>
      </c>
      <c r="AF263" s="62">
        <v>0</v>
      </c>
      <c r="AG263" s="61">
        <v>3278726904</v>
      </c>
      <c r="AH263" s="61">
        <v>0</v>
      </c>
      <c r="AI263" s="61">
        <v>0</v>
      </c>
      <c r="AJ263" s="61">
        <v>0</v>
      </c>
      <c r="AK263" s="61">
        <v>0</v>
      </c>
      <c r="AL263" s="61">
        <v>0</v>
      </c>
      <c r="AM263" s="61">
        <v>0</v>
      </c>
      <c r="AN263" s="61">
        <v>0</v>
      </c>
      <c r="AO263" s="61">
        <v>0</v>
      </c>
      <c r="AP263" s="61">
        <v>0</v>
      </c>
      <c r="AQ263" s="61">
        <v>0</v>
      </c>
      <c r="AR263" s="61">
        <v>0</v>
      </c>
      <c r="AS263" s="56" t="s">
        <v>1120</v>
      </c>
    </row>
    <row r="264" spans="1:45" customFormat="1" ht="62.25" hidden="1" customHeight="1" x14ac:dyDescent="0.35">
      <c r="A264" s="58">
        <v>254</v>
      </c>
      <c r="B264" s="12" t="s">
        <v>17</v>
      </c>
      <c r="C264" s="12" t="s">
        <v>18</v>
      </c>
      <c r="D264" s="12" t="s">
        <v>629</v>
      </c>
      <c r="E264" s="12" t="s">
        <v>630</v>
      </c>
      <c r="F264" s="34">
        <v>2.75E-2</v>
      </c>
      <c r="G264" s="59">
        <v>2024</v>
      </c>
      <c r="H264" s="12" t="s">
        <v>631</v>
      </c>
      <c r="I264" s="35" t="s">
        <v>632</v>
      </c>
      <c r="J264" s="12" t="s">
        <v>23</v>
      </c>
      <c r="K264" s="58">
        <v>43</v>
      </c>
      <c r="L264" s="12" t="s">
        <v>634</v>
      </c>
      <c r="M264" s="58">
        <v>4301</v>
      </c>
      <c r="N264" s="56" t="s">
        <v>2288</v>
      </c>
      <c r="O264" s="56" t="s">
        <v>2284</v>
      </c>
      <c r="P264" s="56" t="s">
        <v>2285</v>
      </c>
      <c r="Q264" s="6" t="s">
        <v>1317</v>
      </c>
      <c r="R264" s="56" t="s">
        <v>1347</v>
      </c>
      <c r="S264" s="56" t="s">
        <v>2286</v>
      </c>
      <c r="T264" s="56" t="s">
        <v>2287</v>
      </c>
      <c r="U264" s="56" t="s">
        <v>2060</v>
      </c>
      <c r="V264" s="58" t="s">
        <v>33</v>
      </c>
      <c r="W264" s="58">
        <v>0</v>
      </c>
      <c r="X264" s="58" t="s">
        <v>2139</v>
      </c>
      <c r="Y264" s="58">
        <v>2.73</v>
      </c>
      <c r="Z264" s="58">
        <v>1</v>
      </c>
      <c r="AA264" s="84">
        <v>36.630036630036628</v>
      </c>
      <c r="AB264" s="61">
        <v>7070413655</v>
      </c>
      <c r="AC264" s="61">
        <v>3029128107</v>
      </c>
      <c r="AD264" s="61">
        <v>2879739780</v>
      </c>
      <c r="AE264" s="61">
        <v>2879738274</v>
      </c>
      <c r="AF264" s="62">
        <f>SUM(AE264/AB264*100)</f>
        <v>40.729417181461926</v>
      </c>
      <c r="AG264" s="61">
        <v>2879738274</v>
      </c>
      <c r="AH264" s="61">
        <v>0</v>
      </c>
      <c r="AI264" s="61">
        <v>0</v>
      </c>
      <c r="AJ264" s="61">
        <v>0</v>
      </c>
      <c r="AK264" s="61">
        <v>0</v>
      </c>
      <c r="AL264" s="61">
        <v>0</v>
      </c>
      <c r="AM264" s="61">
        <v>0</v>
      </c>
      <c r="AN264" s="61">
        <v>0</v>
      </c>
      <c r="AO264" s="61">
        <v>0</v>
      </c>
      <c r="AP264" s="61">
        <v>0</v>
      </c>
      <c r="AQ264" s="61">
        <v>0</v>
      </c>
      <c r="AR264" s="61">
        <v>0</v>
      </c>
      <c r="AS264" s="56" t="s">
        <v>1120</v>
      </c>
    </row>
    <row r="265" spans="1:45" customFormat="1" ht="51" hidden="1" customHeight="1" x14ac:dyDescent="0.35">
      <c r="A265" s="58">
        <v>255</v>
      </c>
      <c r="B265" s="56" t="s">
        <v>17</v>
      </c>
      <c r="C265" s="56" t="s">
        <v>18</v>
      </c>
      <c r="D265" s="12" t="s">
        <v>629</v>
      </c>
      <c r="E265" s="12" t="s">
        <v>630</v>
      </c>
      <c r="F265" s="34">
        <v>2.75E-2</v>
      </c>
      <c r="G265" s="59">
        <v>2024</v>
      </c>
      <c r="H265" s="12" t="s">
        <v>631</v>
      </c>
      <c r="I265" s="35" t="s">
        <v>632</v>
      </c>
      <c r="J265" s="12" t="s">
        <v>23</v>
      </c>
      <c r="K265" s="58">
        <v>43</v>
      </c>
      <c r="L265" s="12" t="s">
        <v>634</v>
      </c>
      <c r="M265" s="58" t="s">
        <v>1314</v>
      </c>
      <c r="N265" s="56" t="s">
        <v>651</v>
      </c>
      <c r="O265" s="56" t="s">
        <v>1318</v>
      </c>
      <c r="P265" s="56" t="s">
        <v>1319</v>
      </c>
      <c r="Q265" s="6" t="s">
        <v>1317</v>
      </c>
      <c r="R265" s="56" t="s">
        <v>1320</v>
      </c>
      <c r="S265" s="56" t="s">
        <v>1321</v>
      </c>
      <c r="T265" s="56" t="s">
        <v>1322</v>
      </c>
      <c r="U265" s="56" t="s">
        <v>2093</v>
      </c>
      <c r="V265" s="58" t="s">
        <v>33</v>
      </c>
      <c r="W265" s="58">
        <v>0</v>
      </c>
      <c r="X265" s="58" t="s">
        <v>2139</v>
      </c>
      <c r="Y265" s="58">
        <v>0</v>
      </c>
      <c r="Z265" s="58">
        <v>0</v>
      </c>
      <c r="AA265" s="58">
        <v>0</v>
      </c>
      <c r="AB265" s="61">
        <v>1484466405</v>
      </c>
      <c r="AC265" s="61"/>
      <c r="AD265" s="61"/>
      <c r="AE265" s="76">
        <v>0</v>
      </c>
      <c r="AF265" s="62">
        <v>0</v>
      </c>
      <c r="AG265" s="61">
        <v>0</v>
      </c>
      <c r="AH265" s="61">
        <v>0</v>
      </c>
      <c r="AI265" s="61">
        <v>0</v>
      </c>
      <c r="AJ265" s="61">
        <v>0</v>
      </c>
      <c r="AK265" s="61">
        <v>0</v>
      </c>
      <c r="AL265" s="61">
        <v>0</v>
      </c>
      <c r="AM265" s="61">
        <v>0</v>
      </c>
      <c r="AN265" s="61">
        <v>0</v>
      </c>
      <c r="AO265" s="61">
        <v>0</v>
      </c>
      <c r="AP265" s="61">
        <v>0</v>
      </c>
      <c r="AQ265" s="61">
        <v>0</v>
      </c>
      <c r="AR265" s="61">
        <v>0</v>
      </c>
      <c r="AS265" s="56" t="s">
        <v>1120</v>
      </c>
    </row>
    <row r="266" spans="1:45" customFormat="1" ht="38.25" hidden="1" customHeight="1" x14ac:dyDescent="0.35">
      <c r="A266" s="58">
        <v>256</v>
      </c>
      <c r="B266" s="56" t="s">
        <v>17</v>
      </c>
      <c r="C266" s="56" t="s">
        <v>18</v>
      </c>
      <c r="D266" s="12" t="s">
        <v>629</v>
      </c>
      <c r="E266" s="12" t="s">
        <v>630</v>
      </c>
      <c r="F266" s="34">
        <v>2.75E-2</v>
      </c>
      <c r="G266" s="59">
        <v>2024</v>
      </c>
      <c r="H266" s="12" t="s">
        <v>631</v>
      </c>
      <c r="I266" s="35" t="s">
        <v>632</v>
      </c>
      <c r="J266" s="12" t="s">
        <v>23</v>
      </c>
      <c r="K266" s="58">
        <v>43</v>
      </c>
      <c r="L266" s="12" t="s">
        <v>634</v>
      </c>
      <c r="M266" s="58" t="s">
        <v>1314</v>
      </c>
      <c r="N266" s="56" t="s">
        <v>651</v>
      </c>
      <c r="O266" s="56" t="s">
        <v>1323</v>
      </c>
      <c r="P266" s="56" t="s">
        <v>1324</v>
      </c>
      <c r="Q266" s="6" t="s">
        <v>1325</v>
      </c>
      <c r="R266" s="56" t="s">
        <v>1320</v>
      </c>
      <c r="S266" s="56" t="s">
        <v>1326</v>
      </c>
      <c r="T266" s="56" t="s">
        <v>1327</v>
      </c>
      <c r="U266" s="9" t="s">
        <v>1328</v>
      </c>
      <c r="V266" s="58" t="s">
        <v>33</v>
      </c>
      <c r="W266" s="58">
        <v>0</v>
      </c>
      <c r="X266" s="58" t="s">
        <v>2139</v>
      </c>
      <c r="Y266" s="58">
        <v>0.1</v>
      </c>
      <c r="Z266" s="58">
        <v>0</v>
      </c>
      <c r="AA266" s="58">
        <v>0</v>
      </c>
      <c r="AB266" s="61">
        <v>1000000000</v>
      </c>
      <c r="AC266" s="61"/>
      <c r="AD266" s="61"/>
      <c r="AE266" s="76">
        <v>0</v>
      </c>
      <c r="AF266" s="62">
        <f>SUM(AE266/AB266*100)</f>
        <v>0</v>
      </c>
      <c r="AG266" s="61">
        <v>0</v>
      </c>
      <c r="AH266" s="61">
        <v>0</v>
      </c>
      <c r="AI266" s="61">
        <v>0</v>
      </c>
      <c r="AJ266" s="61">
        <v>0</v>
      </c>
      <c r="AK266" s="61">
        <v>0</v>
      </c>
      <c r="AL266" s="61">
        <v>0</v>
      </c>
      <c r="AM266" s="61">
        <v>0</v>
      </c>
      <c r="AN266" s="61">
        <v>0</v>
      </c>
      <c r="AO266" s="61">
        <v>0</v>
      </c>
      <c r="AP266" s="61">
        <v>0</v>
      </c>
      <c r="AQ266" s="61">
        <v>0</v>
      </c>
      <c r="AR266" s="61">
        <v>0</v>
      </c>
      <c r="AS266" s="56" t="s">
        <v>1120</v>
      </c>
    </row>
    <row r="267" spans="1:45" customFormat="1" ht="38.25" hidden="1" customHeight="1" x14ac:dyDescent="0.35">
      <c r="A267" s="58">
        <v>257</v>
      </c>
      <c r="B267" s="56" t="s">
        <v>17</v>
      </c>
      <c r="C267" s="56" t="s">
        <v>18</v>
      </c>
      <c r="D267" s="12" t="s">
        <v>629</v>
      </c>
      <c r="E267" s="12" t="s">
        <v>630</v>
      </c>
      <c r="F267" s="34">
        <v>2.75E-2</v>
      </c>
      <c r="G267" s="59">
        <v>2024</v>
      </c>
      <c r="H267" s="12" t="s">
        <v>631</v>
      </c>
      <c r="I267" s="35" t="s">
        <v>632</v>
      </c>
      <c r="J267" s="12" t="s">
        <v>23</v>
      </c>
      <c r="K267" s="58">
        <v>43</v>
      </c>
      <c r="L267" s="12" t="s">
        <v>634</v>
      </c>
      <c r="M267" s="58" t="s">
        <v>1314</v>
      </c>
      <c r="N267" s="56" t="s">
        <v>651</v>
      </c>
      <c r="O267" s="56" t="s">
        <v>1329</v>
      </c>
      <c r="P267" s="56" t="s">
        <v>1330</v>
      </c>
      <c r="Q267" s="6" t="s">
        <v>1325</v>
      </c>
      <c r="R267" s="56" t="s">
        <v>1331</v>
      </c>
      <c r="S267" s="56" t="s">
        <v>1332</v>
      </c>
      <c r="T267" s="56" t="s">
        <v>1330</v>
      </c>
      <c r="U267" s="56" t="s">
        <v>2061</v>
      </c>
      <c r="V267" s="58" t="s">
        <v>33</v>
      </c>
      <c r="W267" s="58">
        <v>0</v>
      </c>
      <c r="X267" s="58" t="s">
        <v>2139</v>
      </c>
      <c r="Y267" s="58">
        <v>0.5</v>
      </c>
      <c r="Z267" s="58">
        <v>0</v>
      </c>
      <c r="AA267" s="58">
        <v>0</v>
      </c>
      <c r="AB267" s="61">
        <v>5000000000</v>
      </c>
      <c r="AC267" s="61"/>
      <c r="AD267" s="61"/>
      <c r="AE267" s="76">
        <v>0</v>
      </c>
      <c r="AF267" s="62">
        <f>SUM(AE267/AB267*100)</f>
        <v>0</v>
      </c>
      <c r="AG267" s="61">
        <v>0</v>
      </c>
      <c r="AH267" s="61">
        <v>0</v>
      </c>
      <c r="AI267" s="61">
        <v>0</v>
      </c>
      <c r="AJ267" s="61">
        <v>0</v>
      </c>
      <c r="AK267" s="61">
        <v>0</v>
      </c>
      <c r="AL267" s="61">
        <v>0</v>
      </c>
      <c r="AM267" s="61">
        <v>0</v>
      </c>
      <c r="AN267" s="61">
        <v>0</v>
      </c>
      <c r="AO267" s="61">
        <v>0</v>
      </c>
      <c r="AP267" s="61">
        <v>0</v>
      </c>
      <c r="AQ267" s="61">
        <v>0</v>
      </c>
      <c r="AR267" s="61">
        <v>0</v>
      </c>
      <c r="AS267" s="56" t="s">
        <v>1120</v>
      </c>
    </row>
    <row r="268" spans="1:45" customFormat="1" ht="38.25" hidden="1" customHeight="1" x14ac:dyDescent="0.35">
      <c r="A268" s="58">
        <v>258</v>
      </c>
      <c r="B268" s="56" t="s">
        <v>17</v>
      </c>
      <c r="C268" s="56" t="s">
        <v>18</v>
      </c>
      <c r="D268" s="12" t="s">
        <v>629</v>
      </c>
      <c r="E268" s="12" t="s">
        <v>630</v>
      </c>
      <c r="F268" s="34">
        <v>2.75E-2</v>
      </c>
      <c r="G268" s="59">
        <v>2024</v>
      </c>
      <c r="H268" s="12" t="s">
        <v>631</v>
      </c>
      <c r="I268" s="35" t="s">
        <v>632</v>
      </c>
      <c r="J268" s="12" t="s">
        <v>23</v>
      </c>
      <c r="K268" s="58">
        <v>43</v>
      </c>
      <c r="L268" s="12" t="s">
        <v>634</v>
      </c>
      <c r="M268" s="58" t="s">
        <v>1314</v>
      </c>
      <c r="N268" s="56" t="s">
        <v>651</v>
      </c>
      <c r="O268" s="12" t="s">
        <v>1333</v>
      </c>
      <c r="P268" s="12" t="s">
        <v>1334</v>
      </c>
      <c r="Q268" s="13" t="s">
        <v>1325</v>
      </c>
      <c r="R268" s="12" t="s">
        <v>1335</v>
      </c>
      <c r="S268" s="12" t="s">
        <v>1336</v>
      </c>
      <c r="T268" s="12" t="s">
        <v>1337</v>
      </c>
      <c r="U268" s="56" t="s">
        <v>2062</v>
      </c>
      <c r="V268" s="58" t="s">
        <v>33</v>
      </c>
      <c r="W268" s="58">
        <v>0</v>
      </c>
      <c r="X268" s="58" t="s">
        <v>2139</v>
      </c>
      <c r="Y268" s="58">
        <v>1</v>
      </c>
      <c r="Z268" s="58">
        <v>0</v>
      </c>
      <c r="AA268" s="58">
        <v>0</v>
      </c>
      <c r="AB268" s="61">
        <v>10000000000</v>
      </c>
      <c r="AC268" s="61"/>
      <c r="AD268" s="61"/>
      <c r="AE268" s="76">
        <v>0</v>
      </c>
      <c r="AF268" s="62">
        <f>SUM(AE268/AB268*100)</f>
        <v>0</v>
      </c>
      <c r="AG268" s="61">
        <v>0</v>
      </c>
      <c r="AH268" s="61">
        <v>0</v>
      </c>
      <c r="AI268" s="61">
        <v>0</v>
      </c>
      <c r="AJ268" s="61">
        <v>0</v>
      </c>
      <c r="AK268" s="61">
        <v>0</v>
      </c>
      <c r="AL268" s="61">
        <v>0</v>
      </c>
      <c r="AM268" s="61">
        <v>0</v>
      </c>
      <c r="AN268" s="61">
        <v>0</v>
      </c>
      <c r="AO268" s="61">
        <v>0</v>
      </c>
      <c r="AP268" s="61">
        <v>0</v>
      </c>
      <c r="AQ268" s="61">
        <v>0</v>
      </c>
      <c r="AR268" s="61">
        <v>0</v>
      </c>
      <c r="AS268" s="56" t="s">
        <v>1120</v>
      </c>
    </row>
    <row r="269" spans="1:45" customFormat="1" ht="51" hidden="1" customHeight="1" x14ac:dyDescent="0.35">
      <c r="A269" s="58">
        <v>259</v>
      </c>
      <c r="B269" s="56" t="s">
        <v>17</v>
      </c>
      <c r="C269" s="56" t="s">
        <v>18</v>
      </c>
      <c r="D269" s="12" t="s">
        <v>629</v>
      </c>
      <c r="E269" s="12" t="s">
        <v>630</v>
      </c>
      <c r="F269" s="34">
        <v>2.75E-2</v>
      </c>
      <c r="G269" s="59">
        <v>2024</v>
      </c>
      <c r="H269" s="12" t="s">
        <v>631</v>
      </c>
      <c r="I269" s="35" t="s">
        <v>632</v>
      </c>
      <c r="J269" s="12" t="s">
        <v>23</v>
      </c>
      <c r="K269" s="58">
        <v>43</v>
      </c>
      <c r="L269" s="12" t="s">
        <v>634</v>
      </c>
      <c r="M269" s="58" t="s">
        <v>1314</v>
      </c>
      <c r="N269" s="56" t="s">
        <v>651</v>
      </c>
      <c r="O269" s="12" t="s">
        <v>1338</v>
      </c>
      <c r="P269" s="12" t="s">
        <v>1339</v>
      </c>
      <c r="Q269" s="13" t="s">
        <v>1340</v>
      </c>
      <c r="R269" s="12" t="s">
        <v>1341</v>
      </c>
      <c r="S269" s="12" t="s">
        <v>1342</v>
      </c>
      <c r="T269" s="12" t="s">
        <v>1339</v>
      </c>
      <c r="U269" s="12" t="s">
        <v>1343</v>
      </c>
      <c r="V269" s="58" t="s">
        <v>33</v>
      </c>
      <c r="W269" s="58">
        <v>0</v>
      </c>
      <c r="X269" s="58" t="s">
        <v>2139</v>
      </c>
      <c r="Y269" s="58">
        <v>1</v>
      </c>
      <c r="Z269" s="58">
        <v>0</v>
      </c>
      <c r="AA269" s="58">
        <v>0</v>
      </c>
      <c r="AB269" s="61">
        <v>225562140</v>
      </c>
      <c r="AC269" s="61"/>
      <c r="AD269" s="61"/>
      <c r="AE269" s="76">
        <v>0</v>
      </c>
      <c r="AF269" s="62">
        <f>SUM(AE269/AB269*100)</f>
        <v>0</v>
      </c>
      <c r="AG269" s="61">
        <v>0</v>
      </c>
      <c r="AH269" s="61">
        <v>0</v>
      </c>
      <c r="AI269" s="61">
        <v>0</v>
      </c>
      <c r="AJ269" s="61">
        <v>0</v>
      </c>
      <c r="AK269" s="61">
        <v>0</v>
      </c>
      <c r="AL269" s="61">
        <v>0</v>
      </c>
      <c r="AM269" s="61">
        <v>0</v>
      </c>
      <c r="AN269" s="61">
        <v>0</v>
      </c>
      <c r="AO269" s="61">
        <v>0</v>
      </c>
      <c r="AP269" s="61">
        <v>0</v>
      </c>
      <c r="AQ269" s="61">
        <v>0</v>
      </c>
      <c r="AR269" s="61">
        <v>0</v>
      </c>
      <c r="AS269" s="56" t="s">
        <v>1120</v>
      </c>
    </row>
    <row r="270" spans="1:45" customFormat="1" ht="38.25" hidden="1" customHeight="1" x14ac:dyDescent="0.35">
      <c r="A270" s="58">
        <v>260</v>
      </c>
      <c r="B270" s="56" t="s">
        <v>17</v>
      </c>
      <c r="C270" s="56" t="s">
        <v>18</v>
      </c>
      <c r="D270" s="12" t="s">
        <v>629</v>
      </c>
      <c r="E270" s="12" t="s">
        <v>630</v>
      </c>
      <c r="F270" s="34">
        <v>2.75E-2</v>
      </c>
      <c r="G270" s="59">
        <v>2024</v>
      </c>
      <c r="H270" s="12" t="s">
        <v>631</v>
      </c>
      <c r="I270" s="35" t="s">
        <v>632</v>
      </c>
      <c r="J270" s="12" t="s">
        <v>23</v>
      </c>
      <c r="K270" s="58">
        <v>43</v>
      </c>
      <c r="L270" s="56" t="s">
        <v>634</v>
      </c>
      <c r="M270" s="58" t="s">
        <v>635</v>
      </c>
      <c r="N270" s="42" t="s">
        <v>2243</v>
      </c>
      <c r="O270" s="59" t="s">
        <v>1344</v>
      </c>
      <c r="P270" s="12" t="s">
        <v>1345</v>
      </c>
      <c r="Q270" s="13" t="s">
        <v>1346</v>
      </c>
      <c r="R270" s="12" t="s">
        <v>1347</v>
      </c>
      <c r="S270" s="12" t="s">
        <v>1348</v>
      </c>
      <c r="T270" s="12" t="s">
        <v>1345</v>
      </c>
      <c r="U270" s="12" t="s">
        <v>1349</v>
      </c>
      <c r="V270" s="58" t="s">
        <v>33</v>
      </c>
      <c r="W270" s="58">
        <v>0</v>
      </c>
      <c r="X270" s="58" t="s">
        <v>2139</v>
      </c>
      <c r="Y270" s="58">
        <v>0</v>
      </c>
      <c r="Z270" s="58">
        <v>0</v>
      </c>
      <c r="AA270" s="58">
        <v>0</v>
      </c>
      <c r="AB270" s="61">
        <v>2583591594</v>
      </c>
      <c r="AC270" s="61">
        <v>2583591594</v>
      </c>
      <c r="AD270" s="61">
        <v>2583591594</v>
      </c>
      <c r="AE270" s="76">
        <v>2583591594</v>
      </c>
      <c r="AF270" s="62">
        <v>0</v>
      </c>
      <c r="AG270" s="61">
        <v>2583591594</v>
      </c>
      <c r="AH270" s="61">
        <v>0</v>
      </c>
      <c r="AI270" s="61">
        <v>0</v>
      </c>
      <c r="AJ270" s="61">
        <v>0</v>
      </c>
      <c r="AK270" s="61">
        <v>0</v>
      </c>
      <c r="AL270" s="61">
        <v>0</v>
      </c>
      <c r="AM270" s="61">
        <v>0</v>
      </c>
      <c r="AN270" s="61">
        <v>0</v>
      </c>
      <c r="AO270" s="61">
        <v>0</v>
      </c>
      <c r="AP270" s="61">
        <v>0</v>
      </c>
      <c r="AQ270" s="61">
        <v>0</v>
      </c>
      <c r="AR270" s="61">
        <v>0</v>
      </c>
      <c r="AS270" s="56" t="s">
        <v>1120</v>
      </c>
    </row>
    <row r="271" spans="1:45" customFormat="1" ht="51" hidden="1" customHeight="1" x14ac:dyDescent="0.35">
      <c r="A271" s="58">
        <v>261</v>
      </c>
      <c r="B271" s="56" t="s">
        <v>17</v>
      </c>
      <c r="C271" s="56" t="s">
        <v>18</v>
      </c>
      <c r="D271" s="12" t="s">
        <v>629</v>
      </c>
      <c r="E271" s="12" t="s">
        <v>630</v>
      </c>
      <c r="F271" s="34">
        <v>2.75E-2</v>
      </c>
      <c r="G271" s="59">
        <v>2024</v>
      </c>
      <c r="H271" s="12" t="s">
        <v>631</v>
      </c>
      <c r="I271" s="35" t="s">
        <v>632</v>
      </c>
      <c r="J271" s="12" t="s">
        <v>23</v>
      </c>
      <c r="K271" s="58">
        <v>43</v>
      </c>
      <c r="L271" s="56" t="s">
        <v>634</v>
      </c>
      <c r="M271" s="58" t="s">
        <v>635</v>
      </c>
      <c r="N271" s="42" t="s">
        <v>2243</v>
      </c>
      <c r="O271" s="59" t="s">
        <v>1350</v>
      </c>
      <c r="P271" s="12" t="s">
        <v>1351</v>
      </c>
      <c r="Q271" s="13" t="s">
        <v>1317</v>
      </c>
      <c r="R271" s="12" t="s">
        <v>1347</v>
      </c>
      <c r="S271" s="12" t="s">
        <v>1352</v>
      </c>
      <c r="T271" s="12" t="s">
        <v>1351</v>
      </c>
      <c r="U271" s="12" t="s">
        <v>1353</v>
      </c>
      <c r="V271" s="58" t="s">
        <v>33</v>
      </c>
      <c r="W271" s="58">
        <v>0</v>
      </c>
      <c r="X271" s="58" t="s">
        <v>2139</v>
      </c>
      <c r="Y271" s="58">
        <v>1</v>
      </c>
      <c r="Z271" s="58">
        <v>0</v>
      </c>
      <c r="AA271" s="58">
        <v>0</v>
      </c>
      <c r="AB271" s="61">
        <v>1500000000</v>
      </c>
      <c r="AC271" s="61"/>
      <c r="AD271" s="61"/>
      <c r="AE271" s="76">
        <v>0</v>
      </c>
      <c r="AF271" s="62">
        <f t="shared" ref="AF271:AF317" si="10">SUM(AE271/AB271*100)</f>
        <v>0</v>
      </c>
      <c r="AG271" s="61"/>
      <c r="AH271" s="61"/>
      <c r="AI271" s="61"/>
      <c r="AJ271" s="61"/>
      <c r="AK271" s="61"/>
      <c r="AL271" s="61"/>
      <c r="AM271" s="61"/>
      <c r="AN271" s="61"/>
      <c r="AO271" s="61"/>
      <c r="AP271" s="61"/>
      <c r="AQ271" s="61"/>
      <c r="AR271" s="61"/>
      <c r="AS271" s="56" t="s">
        <v>1120</v>
      </c>
    </row>
    <row r="272" spans="1:45" customFormat="1" ht="51" hidden="1" customHeight="1" x14ac:dyDescent="0.35">
      <c r="A272" s="58">
        <v>262</v>
      </c>
      <c r="B272" s="56" t="s">
        <v>219</v>
      </c>
      <c r="C272" s="56" t="s">
        <v>285</v>
      </c>
      <c r="D272" s="56" t="s">
        <v>664</v>
      </c>
      <c r="E272" s="56" t="s">
        <v>665</v>
      </c>
      <c r="F272" s="8" t="s">
        <v>666</v>
      </c>
      <c r="G272" s="16">
        <v>2022</v>
      </c>
      <c r="H272" s="56" t="s">
        <v>667</v>
      </c>
      <c r="I272" s="6" t="s">
        <v>668</v>
      </c>
      <c r="J272" s="56" t="s">
        <v>23</v>
      </c>
      <c r="K272" s="56">
        <v>17</v>
      </c>
      <c r="L272" s="56" t="s">
        <v>670</v>
      </c>
      <c r="M272" s="58" t="s">
        <v>723</v>
      </c>
      <c r="N272" s="56" t="s">
        <v>724</v>
      </c>
      <c r="O272" s="56" t="s">
        <v>1355</v>
      </c>
      <c r="P272" s="56" t="s">
        <v>1356</v>
      </c>
      <c r="Q272" s="6" t="s">
        <v>1357</v>
      </c>
      <c r="R272" s="56" t="s">
        <v>1358</v>
      </c>
      <c r="S272" s="56" t="s">
        <v>1359</v>
      </c>
      <c r="T272" s="56" t="s">
        <v>1360</v>
      </c>
      <c r="U272" s="56" t="s">
        <v>2063</v>
      </c>
      <c r="V272" s="58" t="s">
        <v>33</v>
      </c>
      <c r="W272" s="58">
        <v>0</v>
      </c>
      <c r="X272" s="58" t="s">
        <v>2139</v>
      </c>
      <c r="Y272" s="58">
        <v>3.1</v>
      </c>
      <c r="Z272" s="58">
        <v>0</v>
      </c>
      <c r="AA272" s="58">
        <v>0</v>
      </c>
      <c r="AB272" s="61">
        <v>25452886040</v>
      </c>
      <c r="AC272" s="61"/>
      <c r="AD272" s="61"/>
      <c r="AE272" s="76">
        <v>0</v>
      </c>
      <c r="AF272" s="62">
        <f t="shared" si="10"/>
        <v>0</v>
      </c>
      <c r="AG272" s="61"/>
      <c r="AH272" s="61"/>
      <c r="AI272" s="61"/>
      <c r="AJ272" s="61"/>
      <c r="AK272" s="61"/>
      <c r="AL272" s="61"/>
      <c r="AM272" s="61"/>
      <c r="AN272" s="61"/>
      <c r="AO272" s="61"/>
      <c r="AP272" s="61"/>
      <c r="AQ272" s="61"/>
      <c r="AR272" s="61"/>
      <c r="AS272" s="56" t="s">
        <v>1120</v>
      </c>
    </row>
    <row r="273" spans="1:45" customFormat="1" ht="38.25" hidden="1" customHeight="1" x14ac:dyDescent="0.35">
      <c r="A273" s="58">
        <v>263</v>
      </c>
      <c r="B273" s="6" t="s">
        <v>622</v>
      </c>
      <c r="C273" s="56" t="s">
        <v>308</v>
      </c>
      <c r="D273" s="33" t="s">
        <v>1361</v>
      </c>
      <c r="E273" s="33" t="s">
        <v>1362</v>
      </c>
      <c r="F273" s="8">
        <v>0.91359999999999997</v>
      </c>
      <c r="G273" s="58">
        <v>2022</v>
      </c>
      <c r="H273" s="56" t="s">
        <v>1363</v>
      </c>
      <c r="I273" s="6" t="s">
        <v>2048</v>
      </c>
      <c r="J273" s="32" t="s">
        <v>23</v>
      </c>
      <c r="K273" s="6">
        <v>40</v>
      </c>
      <c r="L273" s="6" t="s">
        <v>1121</v>
      </c>
      <c r="M273" s="58">
        <v>4003</v>
      </c>
      <c r="N273" s="56" t="s">
        <v>1364</v>
      </c>
      <c r="O273" s="58">
        <v>4003017</v>
      </c>
      <c r="P273" s="56" t="s">
        <v>1365</v>
      </c>
      <c r="Q273" s="6" t="s">
        <v>1366</v>
      </c>
      <c r="R273" s="6" t="s">
        <v>1367</v>
      </c>
      <c r="S273" s="6">
        <v>400301700</v>
      </c>
      <c r="T273" s="56" t="s">
        <v>1365</v>
      </c>
      <c r="U273" s="9" t="s">
        <v>1368</v>
      </c>
      <c r="V273" s="58" t="s">
        <v>33</v>
      </c>
      <c r="W273" s="58">
        <v>25</v>
      </c>
      <c r="X273" s="58" t="s">
        <v>2139</v>
      </c>
      <c r="Y273" s="58">
        <v>0.75</v>
      </c>
      <c r="Z273" s="58">
        <v>0.32300000000000001</v>
      </c>
      <c r="AA273" s="84">
        <v>43.06666666666667</v>
      </c>
      <c r="AB273" s="61">
        <v>5095364336.8000002</v>
      </c>
      <c r="AC273" s="61"/>
      <c r="AD273" s="61"/>
      <c r="AE273" s="61">
        <v>11518205251</v>
      </c>
      <c r="AF273" s="62">
        <f t="shared" si="10"/>
        <v>226.05263313189661</v>
      </c>
      <c r="AG273" s="61">
        <v>0</v>
      </c>
      <c r="AH273" s="61">
        <v>0</v>
      </c>
      <c r="AI273" s="61">
        <v>0</v>
      </c>
      <c r="AJ273" s="61">
        <v>11518205251</v>
      </c>
      <c r="AK273" s="61">
        <v>0</v>
      </c>
      <c r="AL273" s="61">
        <v>0</v>
      </c>
      <c r="AM273" s="61">
        <v>0</v>
      </c>
      <c r="AN273" s="61">
        <v>0</v>
      </c>
      <c r="AO273" s="61">
        <v>0</v>
      </c>
      <c r="AP273" s="61">
        <v>0</v>
      </c>
      <c r="AQ273" s="61">
        <v>0</v>
      </c>
      <c r="AR273" s="61">
        <v>0</v>
      </c>
      <c r="AS273" s="1" t="s">
        <v>1861</v>
      </c>
    </row>
    <row r="274" spans="1:45" customFormat="1" ht="38.25" hidden="1" customHeight="1" x14ac:dyDescent="0.35">
      <c r="A274" s="58">
        <v>264</v>
      </c>
      <c r="B274" s="6" t="s">
        <v>622</v>
      </c>
      <c r="C274" s="56" t="s">
        <v>308</v>
      </c>
      <c r="D274" s="33" t="s">
        <v>1361</v>
      </c>
      <c r="E274" s="33" t="s">
        <v>1362</v>
      </c>
      <c r="F274" s="8">
        <v>0.91359999999999997</v>
      </c>
      <c r="G274" s="58">
        <v>2022</v>
      </c>
      <c r="H274" s="56" t="s">
        <v>1363</v>
      </c>
      <c r="I274" s="6" t="s">
        <v>2048</v>
      </c>
      <c r="J274" s="32" t="s">
        <v>23</v>
      </c>
      <c r="K274" s="6">
        <v>40</v>
      </c>
      <c r="L274" s="6" t="s">
        <v>1121</v>
      </c>
      <c r="M274" s="58">
        <v>4003</v>
      </c>
      <c r="N274" s="56" t="s">
        <v>1364</v>
      </c>
      <c r="O274" s="58">
        <v>4003015</v>
      </c>
      <c r="P274" s="56" t="s">
        <v>1369</v>
      </c>
      <c r="Q274" s="6" t="s">
        <v>1370</v>
      </c>
      <c r="R274" s="6" t="s">
        <v>1367</v>
      </c>
      <c r="S274" s="6">
        <v>400301500</v>
      </c>
      <c r="T274" s="56" t="s">
        <v>1369</v>
      </c>
      <c r="U274" s="9" t="s">
        <v>1371</v>
      </c>
      <c r="V274" s="58" t="s">
        <v>33</v>
      </c>
      <c r="W274" s="58">
        <v>0</v>
      </c>
      <c r="X274" s="58" t="s">
        <v>2139</v>
      </c>
      <c r="Y274" s="58">
        <v>0.25</v>
      </c>
      <c r="Z274" s="58">
        <v>8.8999999999999996E-2</v>
      </c>
      <c r="AA274" s="58">
        <v>35.6</v>
      </c>
      <c r="AB274" s="61">
        <v>774823280</v>
      </c>
      <c r="AC274" s="61"/>
      <c r="AD274" s="61"/>
      <c r="AE274" s="61">
        <v>14170251797</v>
      </c>
      <c r="AF274" s="62">
        <f t="shared" si="10"/>
        <v>1828.8366086522335</v>
      </c>
      <c r="AG274" s="61">
        <v>0</v>
      </c>
      <c r="AH274" s="61">
        <v>0</v>
      </c>
      <c r="AI274" s="61">
        <v>0</v>
      </c>
      <c r="AJ274" s="61">
        <v>0</v>
      </c>
      <c r="AK274" s="61">
        <v>0</v>
      </c>
      <c r="AL274" s="61">
        <v>0</v>
      </c>
      <c r="AM274" s="61">
        <v>0</v>
      </c>
      <c r="AN274" s="61">
        <v>0</v>
      </c>
      <c r="AO274" s="61">
        <v>0</v>
      </c>
      <c r="AP274" s="61">
        <v>0</v>
      </c>
      <c r="AQ274" s="61">
        <v>0</v>
      </c>
      <c r="AR274" s="61">
        <v>14170251797</v>
      </c>
      <c r="AS274" s="1" t="s">
        <v>1861</v>
      </c>
    </row>
    <row r="275" spans="1:45" customFormat="1" ht="38.25" hidden="1" customHeight="1" x14ac:dyDescent="0.35">
      <c r="A275" s="58">
        <v>265</v>
      </c>
      <c r="B275" s="6" t="s">
        <v>622</v>
      </c>
      <c r="C275" s="56" t="s">
        <v>308</v>
      </c>
      <c r="D275" s="33" t="s">
        <v>1372</v>
      </c>
      <c r="E275" s="33" t="s">
        <v>1373</v>
      </c>
      <c r="F275" s="8">
        <v>0.54390000000000005</v>
      </c>
      <c r="G275" s="58">
        <v>2022</v>
      </c>
      <c r="H275" s="56" t="s">
        <v>626</v>
      </c>
      <c r="I275" s="6" t="s">
        <v>1374</v>
      </c>
      <c r="J275" s="32" t="s">
        <v>23</v>
      </c>
      <c r="K275" s="6">
        <v>40</v>
      </c>
      <c r="L275" s="6" t="s">
        <v>1121</v>
      </c>
      <c r="M275" s="58">
        <v>4003</v>
      </c>
      <c r="N275" s="56" t="s">
        <v>1364</v>
      </c>
      <c r="O275" s="58">
        <v>4003015</v>
      </c>
      <c r="P275" s="56" t="s">
        <v>1369</v>
      </c>
      <c r="Q275" s="6" t="s">
        <v>1370</v>
      </c>
      <c r="R275" s="6" t="s">
        <v>1367</v>
      </c>
      <c r="S275" s="6">
        <v>400301500</v>
      </c>
      <c r="T275" s="56" t="s">
        <v>1369</v>
      </c>
      <c r="U275" s="9" t="s">
        <v>1375</v>
      </c>
      <c r="V275" s="58" t="s">
        <v>33</v>
      </c>
      <c r="W275" s="58">
        <v>3</v>
      </c>
      <c r="X275" s="58" t="s">
        <v>2139</v>
      </c>
      <c r="Y275" s="58">
        <v>0.2</v>
      </c>
      <c r="Z275" s="58">
        <v>0</v>
      </c>
      <c r="AA275" s="58">
        <v>0</v>
      </c>
      <c r="AB275" s="61">
        <v>2949260930.0999999</v>
      </c>
      <c r="AC275" s="61"/>
      <c r="AD275" s="61"/>
      <c r="AE275" s="76">
        <v>0</v>
      </c>
      <c r="AF275" s="62">
        <f t="shared" si="10"/>
        <v>0</v>
      </c>
      <c r="AG275" s="61">
        <v>0</v>
      </c>
      <c r="AH275" s="61">
        <v>0</v>
      </c>
      <c r="AI275" s="61">
        <v>0</v>
      </c>
      <c r="AJ275" s="61">
        <v>0</v>
      </c>
      <c r="AK275" s="61">
        <v>0</v>
      </c>
      <c r="AL275" s="61">
        <v>0</v>
      </c>
      <c r="AM275" s="61">
        <v>0</v>
      </c>
      <c r="AN275" s="61">
        <v>0</v>
      </c>
      <c r="AO275" s="61">
        <v>0</v>
      </c>
      <c r="AP275" s="61">
        <v>0</v>
      </c>
      <c r="AQ275" s="61">
        <v>0</v>
      </c>
      <c r="AR275" s="61">
        <v>0</v>
      </c>
      <c r="AS275" s="1" t="s">
        <v>1861</v>
      </c>
    </row>
    <row r="276" spans="1:45" customFormat="1" ht="38.25" hidden="1" customHeight="1" x14ac:dyDescent="0.35">
      <c r="A276" s="58">
        <v>266</v>
      </c>
      <c r="B276" s="6" t="s">
        <v>622</v>
      </c>
      <c r="C276" s="56" t="s">
        <v>308</v>
      </c>
      <c r="D276" s="33" t="s">
        <v>1372</v>
      </c>
      <c r="E276" s="33" t="s">
        <v>1373</v>
      </c>
      <c r="F276" s="8">
        <v>0.54390000000000005</v>
      </c>
      <c r="G276" s="58">
        <v>2022</v>
      </c>
      <c r="H276" s="56" t="s">
        <v>626</v>
      </c>
      <c r="I276" s="6" t="s">
        <v>1374</v>
      </c>
      <c r="J276" s="32" t="s">
        <v>23</v>
      </c>
      <c r="K276" s="6">
        <v>40</v>
      </c>
      <c r="L276" s="6" t="s">
        <v>1121</v>
      </c>
      <c r="M276" s="58">
        <v>4003</v>
      </c>
      <c r="N276" s="56" t="s">
        <v>1364</v>
      </c>
      <c r="O276" s="58">
        <v>4003042</v>
      </c>
      <c r="P276" s="56" t="s">
        <v>1381</v>
      </c>
      <c r="Q276" s="6" t="s">
        <v>1315</v>
      </c>
      <c r="R276" s="6" t="s">
        <v>1382</v>
      </c>
      <c r="S276" s="6">
        <v>400304200</v>
      </c>
      <c r="T276" s="9" t="s">
        <v>1383</v>
      </c>
      <c r="U276" s="56" t="s">
        <v>1384</v>
      </c>
      <c r="V276" s="58" t="s">
        <v>33</v>
      </c>
      <c r="W276" s="58">
        <v>163</v>
      </c>
      <c r="X276" s="58" t="s">
        <v>2139</v>
      </c>
      <c r="Y276" s="58">
        <v>20</v>
      </c>
      <c r="Z276" s="58">
        <v>9</v>
      </c>
      <c r="AA276" s="58">
        <v>45</v>
      </c>
      <c r="AB276" s="61">
        <v>9920401303.4099998</v>
      </c>
      <c r="AC276" s="61"/>
      <c r="AD276" s="61"/>
      <c r="AE276" s="61">
        <v>1663836168</v>
      </c>
      <c r="AF276" s="62">
        <f t="shared" si="10"/>
        <v>16.771863527618379</v>
      </c>
      <c r="AG276" s="61">
        <v>0</v>
      </c>
      <c r="AH276" s="61">
        <v>0</v>
      </c>
      <c r="AI276" s="61">
        <v>0</v>
      </c>
      <c r="AJ276" s="61">
        <v>1355316568</v>
      </c>
      <c r="AK276" s="61">
        <v>0</v>
      </c>
      <c r="AL276" s="61">
        <v>0</v>
      </c>
      <c r="AM276" s="61">
        <v>0</v>
      </c>
      <c r="AN276" s="61">
        <v>0</v>
      </c>
      <c r="AO276" s="61">
        <v>0</v>
      </c>
      <c r="AP276" s="61">
        <v>0</v>
      </c>
      <c r="AQ276" s="61">
        <v>0</v>
      </c>
      <c r="AR276" s="61">
        <v>308519600</v>
      </c>
      <c r="AS276" s="1" t="s">
        <v>1861</v>
      </c>
    </row>
    <row r="277" spans="1:45" customFormat="1" ht="51" hidden="1" customHeight="1" x14ac:dyDescent="0.35">
      <c r="A277" s="58">
        <v>267</v>
      </c>
      <c r="B277" s="6" t="s">
        <v>622</v>
      </c>
      <c r="C277" s="56" t="s">
        <v>308</v>
      </c>
      <c r="D277" s="33" t="s">
        <v>1385</v>
      </c>
      <c r="E277" s="33" t="s">
        <v>1386</v>
      </c>
      <c r="F277" s="8">
        <v>0.24360000000000001</v>
      </c>
      <c r="G277" s="58">
        <v>2022</v>
      </c>
      <c r="H277" s="56" t="s">
        <v>1363</v>
      </c>
      <c r="I277" s="6" t="s">
        <v>2047</v>
      </c>
      <c r="J277" s="32" t="s">
        <v>23</v>
      </c>
      <c r="K277" s="6">
        <v>40</v>
      </c>
      <c r="L277" s="6" t="s">
        <v>1121</v>
      </c>
      <c r="M277" s="58">
        <v>4003</v>
      </c>
      <c r="N277" s="56" t="s">
        <v>1364</v>
      </c>
      <c r="O277" s="58">
        <v>4003015</v>
      </c>
      <c r="P277" s="56" t="s">
        <v>1369</v>
      </c>
      <c r="Q277" s="6" t="s">
        <v>1370</v>
      </c>
      <c r="R277" s="6" t="s">
        <v>1367</v>
      </c>
      <c r="S277" s="6">
        <v>400301500</v>
      </c>
      <c r="T277" s="56" t="s">
        <v>1369</v>
      </c>
      <c r="U277" s="9" t="s">
        <v>1387</v>
      </c>
      <c r="V277" s="58" t="s">
        <v>33</v>
      </c>
      <c r="W277" s="58">
        <v>26</v>
      </c>
      <c r="X277" s="58" t="s">
        <v>2139</v>
      </c>
      <c r="Y277" s="58">
        <v>1.38</v>
      </c>
      <c r="Z277" s="58">
        <v>0.36</v>
      </c>
      <c r="AA277" s="84">
        <v>26.086956521739129</v>
      </c>
      <c r="AB277" s="61">
        <v>20954154639.919998</v>
      </c>
      <c r="AC277" s="61"/>
      <c r="AD277" s="61"/>
      <c r="AE277" s="61">
        <v>4837044601</v>
      </c>
      <c r="AF277" s="62">
        <f t="shared" si="10"/>
        <v>23.083940555563579</v>
      </c>
      <c r="AG277" s="61">
        <v>0</v>
      </c>
      <c r="AH277" s="61">
        <v>0</v>
      </c>
      <c r="AI277" s="61">
        <v>0</v>
      </c>
      <c r="AJ277" s="61">
        <v>0</v>
      </c>
      <c r="AK277" s="61">
        <v>3311560694</v>
      </c>
      <c r="AL277" s="61">
        <v>0</v>
      </c>
      <c r="AM277" s="61">
        <v>0</v>
      </c>
      <c r="AN277" s="61">
        <v>0</v>
      </c>
      <c r="AO277" s="61">
        <v>0</v>
      </c>
      <c r="AP277" s="61">
        <v>0</v>
      </c>
      <c r="AQ277" s="61">
        <v>0</v>
      </c>
      <c r="AR277" s="61">
        <v>1525483907</v>
      </c>
      <c r="AS277" s="1" t="s">
        <v>1861</v>
      </c>
    </row>
    <row r="278" spans="1:45" customFormat="1" ht="51" hidden="1" customHeight="1" x14ac:dyDescent="0.35">
      <c r="A278" s="58">
        <v>268</v>
      </c>
      <c r="B278" s="6" t="s">
        <v>622</v>
      </c>
      <c r="C278" s="56" t="s">
        <v>308</v>
      </c>
      <c r="D278" s="33" t="s">
        <v>1385</v>
      </c>
      <c r="E278" s="33" t="s">
        <v>1386</v>
      </c>
      <c r="F278" s="8">
        <v>0.24360000000000001</v>
      </c>
      <c r="G278" s="58">
        <v>2022</v>
      </c>
      <c r="H278" s="56" t="s">
        <v>1363</v>
      </c>
      <c r="I278" s="6" t="s">
        <v>2047</v>
      </c>
      <c r="J278" s="32" t="s">
        <v>23</v>
      </c>
      <c r="K278" s="6">
        <v>40</v>
      </c>
      <c r="L278" s="6" t="s">
        <v>1121</v>
      </c>
      <c r="M278" s="58">
        <v>4003</v>
      </c>
      <c r="N278" s="56" t="s">
        <v>1364</v>
      </c>
      <c r="O278" s="58">
        <v>4003016</v>
      </c>
      <c r="P278" s="56" t="s">
        <v>1388</v>
      </c>
      <c r="Q278" s="6" t="s">
        <v>1389</v>
      </c>
      <c r="R278" s="6" t="s">
        <v>1367</v>
      </c>
      <c r="S278" s="6">
        <v>400301600</v>
      </c>
      <c r="T278" s="56" t="s">
        <v>1388</v>
      </c>
      <c r="U278" s="9" t="s">
        <v>1390</v>
      </c>
      <c r="V278" s="58" t="s">
        <v>33</v>
      </c>
      <c r="W278" s="58">
        <v>0</v>
      </c>
      <c r="X278" s="58" t="s">
        <v>2139</v>
      </c>
      <c r="Y278" s="58">
        <v>0.4</v>
      </c>
      <c r="Z278" s="58">
        <v>0</v>
      </c>
      <c r="AA278" s="58">
        <v>0</v>
      </c>
      <c r="AB278" s="61">
        <v>776296711.34000003</v>
      </c>
      <c r="AC278" s="61"/>
      <c r="AD278" s="61"/>
      <c r="AE278" s="76">
        <v>0</v>
      </c>
      <c r="AF278" s="62">
        <f t="shared" si="10"/>
        <v>0</v>
      </c>
      <c r="AG278" s="61">
        <v>0</v>
      </c>
      <c r="AH278" s="61">
        <v>0</v>
      </c>
      <c r="AI278" s="61">
        <v>0</v>
      </c>
      <c r="AJ278" s="61">
        <v>0</v>
      </c>
      <c r="AK278" s="61">
        <v>0</v>
      </c>
      <c r="AL278" s="61">
        <v>0</v>
      </c>
      <c r="AM278" s="61">
        <v>0</v>
      </c>
      <c r="AN278" s="61">
        <v>0</v>
      </c>
      <c r="AO278" s="61">
        <v>0</v>
      </c>
      <c r="AP278" s="61">
        <v>0</v>
      </c>
      <c r="AQ278" s="61">
        <v>0</v>
      </c>
      <c r="AR278" s="61">
        <v>0</v>
      </c>
      <c r="AS278" s="1" t="s">
        <v>1861</v>
      </c>
    </row>
    <row r="279" spans="1:45" customFormat="1" ht="51" hidden="1" customHeight="1" x14ac:dyDescent="0.35">
      <c r="A279" s="58">
        <v>269</v>
      </c>
      <c r="B279" s="6" t="s">
        <v>622</v>
      </c>
      <c r="C279" s="56" t="s">
        <v>308</v>
      </c>
      <c r="D279" s="33" t="s">
        <v>1385</v>
      </c>
      <c r="E279" s="33" t="s">
        <v>1386</v>
      </c>
      <c r="F279" s="8">
        <v>0.24360000000000001</v>
      </c>
      <c r="G279" s="58">
        <v>2022</v>
      </c>
      <c r="H279" s="56" t="s">
        <v>1363</v>
      </c>
      <c r="I279" s="6" t="s">
        <v>2047</v>
      </c>
      <c r="J279" s="32" t="s">
        <v>23</v>
      </c>
      <c r="K279" s="6">
        <v>40</v>
      </c>
      <c r="L279" s="6" t="s">
        <v>1121</v>
      </c>
      <c r="M279" s="58">
        <v>4003</v>
      </c>
      <c r="N279" s="56" t="s">
        <v>1364</v>
      </c>
      <c r="O279" s="58">
        <v>4003017</v>
      </c>
      <c r="P279" s="56" t="s">
        <v>1365</v>
      </c>
      <c r="Q279" s="6" t="s">
        <v>1366</v>
      </c>
      <c r="R279" s="6" t="s">
        <v>1367</v>
      </c>
      <c r="S279" s="6">
        <v>400301700</v>
      </c>
      <c r="T279" s="56" t="s">
        <v>1365</v>
      </c>
      <c r="U279" s="9" t="s">
        <v>1391</v>
      </c>
      <c r="V279" s="58" t="s">
        <v>33</v>
      </c>
      <c r="W279" s="58">
        <v>11</v>
      </c>
      <c r="X279" s="58" t="s">
        <v>2139</v>
      </c>
      <c r="Y279" s="58">
        <v>1.6359999999999999</v>
      </c>
      <c r="Z279" s="58">
        <v>0.7</v>
      </c>
      <c r="AA279" s="84">
        <v>42.787286063569681</v>
      </c>
      <c r="AB279" s="61">
        <v>4583796591.5316381</v>
      </c>
      <c r="AC279" s="61"/>
      <c r="AD279" s="61"/>
      <c r="AE279" s="76">
        <v>2827272721</v>
      </c>
      <c r="AF279" s="62">
        <f t="shared" si="10"/>
        <v>61.679716028919387</v>
      </c>
      <c r="AG279" s="61">
        <v>0</v>
      </c>
      <c r="AH279" s="61">
        <v>0</v>
      </c>
      <c r="AI279" s="61">
        <v>0</v>
      </c>
      <c r="AJ279" s="61">
        <v>2827272721</v>
      </c>
      <c r="AK279" s="61">
        <v>0</v>
      </c>
      <c r="AL279" s="61">
        <v>0</v>
      </c>
      <c r="AM279" s="61">
        <v>0</v>
      </c>
      <c r="AN279" s="61">
        <v>0</v>
      </c>
      <c r="AO279" s="61">
        <v>0</v>
      </c>
      <c r="AP279" s="61">
        <v>0</v>
      </c>
      <c r="AQ279" s="61">
        <v>0</v>
      </c>
      <c r="AR279" s="61">
        <v>0</v>
      </c>
      <c r="AS279" s="1" t="s">
        <v>1861</v>
      </c>
    </row>
    <row r="280" spans="1:45" customFormat="1" ht="38.25" hidden="1" customHeight="1" x14ac:dyDescent="0.35">
      <c r="A280" s="58">
        <v>270</v>
      </c>
      <c r="B280" s="6" t="s">
        <v>622</v>
      </c>
      <c r="C280" s="56" t="s">
        <v>308</v>
      </c>
      <c r="D280" s="33" t="s">
        <v>1392</v>
      </c>
      <c r="E280" s="33" t="s">
        <v>1393</v>
      </c>
      <c r="F280" s="8">
        <v>0.89339999999999997</v>
      </c>
      <c r="G280" s="58">
        <v>2022</v>
      </c>
      <c r="H280" s="56" t="s">
        <v>1363</v>
      </c>
      <c r="I280" s="6" t="s">
        <v>2045</v>
      </c>
      <c r="J280" s="32" t="s">
        <v>23</v>
      </c>
      <c r="K280" s="6">
        <v>40</v>
      </c>
      <c r="L280" s="6" t="s">
        <v>1121</v>
      </c>
      <c r="M280" s="58" t="s">
        <v>1394</v>
      </c>
      <c r="N280" s="56" t="s">
        <v>1364</v>
      </c>
      <c r="O280" s="58">
        <v>4003018</v>
      </c>
      <c r="P280" s="56" t="s">
        <v>1395</v>
      </c>
      <c r="Q280" s="6" t="s">
        <v>1396</v>
      </c>
      <c r="R280" s="6" t="s">
        <v>1397</v>
      </c>
      <c r="S280" s="6">
        <v>400301800</v>
      </c>
      <c r="T280" s="56" t="s">
        <v>1395</v>
      </c>
      <c r="U280" s="9" t="s">
        <v>1398</v>
      </c>
      <c r="V280" s="58" t="s">
        <v>33</v>
      </c>
      <c r="W280" s="58">
        <v>9</v>
      </c>
      <c r="X280" s="58" t="s">
        <v>2139</v>
      </c>
      <c r="Y280" s="58">
        <v>0.4</v>
      </c>
      <c r="Z280" s="58">
        <v>0</v>
      </c>
      <c r="AA280" s="58">
        <v>0</v>
      </c>
      <c r="AB280" s="61">
        <v>5159262600</v>
      </c>
      <c r="AC280" s="61"/>
      <c r="AD280" s="61"/>
      <c r="AE280" s="76">
        <v>0</v>
      </c>
      <c r="AF280" s="62">
        <f t="shared" si="10"/>
        <v>0</v>
      </c>
      <c r="AG280" s="61">
        <v>0</v>
      </c>
      <c r="AH280" s="61">
        <v>0</v>
      </c>
      <c r="AI280" s="61">
        <v>0</v>
      </c>
      <c r="AJ280" s="61">
        <v>0</v>
      </c>
      <c r="AK280" s="61">
        <v>0</v>
      </c>
      <c r="AL280" s="61">
        <v>0</v>
      </c>
      <c r="AM280" s="61">
        <v>0</v>
      </c>
      <c r="AN280" s="61">
        <v>0</v>
      </c>
      <c r="AO280" s="61">
        <v>0</v>
      </c>
      <c r="AP280" s="61">
        <v>0</v>
      </c>
      <c r="AQ280" s="61">
        <v>0</v>
      </c>
      <c r="AR280" s="61">
        <v>0</v>
      </c>
      <c r="AS280" s="1" t="s">
        <v>1861</v>
      </c>
    </row>
    <row r="281" spans="1:45" customFormat="1" ht="38.25" hidden="1" customHeight="1" x14ac:dyDescent="0.35">
      <c r="A281" s="58">
        <v>271</v>
      </c>
      <c r="B281" s="6" t="s">
        <v>622</v>
      </c>
      <c r="C281" s="56" t="s">
        <v>308</v>
      </c>
      <c r="D281" s="33" t="s">
        <v>1392</v>
      </c>
      <c r="E281" s="33" t="s">
        <v>1393</v>
      </c>
      <c r="F281" s="8">
        <v>0.89339999999999997</v>
      </c>
      <c r="G281" s="58">
        <v>2022</v>
      </c>
      <c r="H281" s="56" t="s">
        <v>1363</v>
      </c>
      <c r="I281" s="6" t="s">
        <v>2045</v>
      </c>
      <c r="J281" s="32" t="s">
        <v>23</v>
      </c>
      <c r="K281" s="6">
        <v>40</v>
      </c>
      <c r="L281" s="6" t="s">
        <v>1121</v>
      </c>
      <c r="M281" s="58" t="s">
        <v>1394</v>
      </c>
      <c r="N281" s="56" t="s">
        <v>1364</v>
      </c>
      <c r="O281" s="58">
        <v>4003019</v>
      </c>
      <c r="P281" s="56" t="s">
        <v>1399</v>
      </c>
      <c r="Q281" s="6" t="s">
        <v>1400</v>
      </c>
      <c r="R281" s="6" t="s">
        <v>1397</v>
      </c>
      <c r="S281" s="6">
        <v>400301900</v>
      </c>
      <c r="T281" s="56" t="s">
        <v>1399</v>
      </c>
      <c r="U281" s="56" t="s">
        <v>2065</v>
      </c>
      <c r="V281" s="58" t="s">
        <v>33</v>
      </c>
      <c r="W281" s="58">
        <v>5</v>
      </c>
      <c r="X281" s="58" t="s">
        <v>2139</v>
      </c>
      <c r="Y281" s="58">
        <v>1</v>
      </c>
      <c r="Z281" s="58">
        <v>0</v>
      </c>
      <c r="AA281" s="58">
        <v>0</v>
      </c>
      <c r="AB281" s="61">
        <v>15236311027.92</v>
      </c>
      <c r="AC281" s="61"/>
      <c r="AD281" s="61"/>
      <c r="AE281" s="76">
        <v>0</v>
      </c>
      <c r="AF281" s="62">
        <f t="shared" si="10"/>
        <v>0</v>
      </c>
      <c r="AG281" s="61">
        <v>0</v>
      </c>
      <c r="AH281" s="61">
        <v>0</v>
      </c>
      <c r="AI281" s="61">
        <v>0</v>
      </c>
      <c r="AJ281" s="61">
        <v>0</v>
      </c>
      <c r="AK281" s="61">
        <v>0</v>
      </c>
      <c r="AL281" s="61">
        <v>0</v>
      </c>
      <c r="AM281" s="61">
        <v>0</v>
      </c>
      <c r="AN281" s="61">
        <v>0</v>
      </c>
      <c r="AO281" s="61">
        <v>0</v>
      </c>
      <c r="AP281" s="61">
        <v>0</v>
      </c>
      <c r="AQ281" s="61">
        <v>0</v>
      </c>
      <c r="AR281" s="61">
        <v>0</v>
      </c>
      <c r="AS281" s="1" t="s">
        <v>1861</v>
      </c>
    </row>
    <row r="282" spans="1:45" customFormat="1" ht="38.25" hidden="1" customHeight="1" x14ac:dyDescent="0.35">
      <c r="A282" s="58">
        <v>272</v>
      </c>
      <c r="B282" s="6" t="s">
        <v>622</v>
      </c>
      <c r="C282" s="56" t="s">
        <v>308</v>
      </c>
      <c r="D282" s="33" t="s">
        <v>1392</v>
      </c>
      <c r="E282" s="33" t="s">
        <v>1393</v>
      </c>
      <c r="F282" s="8">
        <v>0.89339999999999997</v>
      </c>
      <c r="G282" s="58">
        <v>2022</v>
      </c>
      <c r="H282" s="56" t="s">
        <v>1363</v>
      </c>
      <c r="I282" s="6" t="s">
        <v>2045</v>
      </c>
      <c r="J282" s="32" t="s">
        <v>23</v>
      </c>
      <c r="K282" s="6">
        <v>40</v>
      </c>
      <c r="L282" s="6" t="s">
        <v>1121</v>
      </c>
      <c r="M282" s="58" t="s">
        <v>1394</v>
      </c>
      <c r="N282" s="56" t="s">
        <v>1364</v>
      </c>
      <c r="O282" s="58">
        <v>4003020</v>
      </c>
      <c r="P282" s="56" t="s">
        <v>1401</v>
      </c>
      <c r="Q282" s="6" t="s">
        <v>1402</v>
      </c>
      <c r="R282" s="6" t="s">
        <v>1397</v>
      </c>
      <c r="S282" s="6">
        <v>400302000</v>
      </c>
      <c r="T282" s="56" t="s">
        <v>1403</v>
      </c>
      <c r="U282" s="9" t="s">
        <v>1404</v>
      </c>
      <c r="V282" s="58" t="s">
        <v>33</v>
      </c>
      <c r="W282" s="58">
        <v>13</v>
      </c>
      <c r="X282" s="58" t="s">
        <v>2139</v>
      </c>
      <c r="Y282" s="58">
        <v>2.75</v>
      </c>
      <c r="Z282" s="58">
        <v>1.5512000000000001</v>
      </c>
      <c r="AA282" s="84">
        <v>56.407272727272726</v>
      </c>
      <c r="AB282" s="61">
        <v>11922029470.92</v>
      </c>
      <c r="AC282" s="61"/>
      <c r="AD282" s="61"/>
      <c r="AE282" s="61">
        <v>2281299143</v>
      </c>
      <c r="AF282" s="62">
        <f t="shared" si="10"/>
        <v>19.135157722638617</v>
      </c>
      <c r="AG282" s="61">
        <v>0</v>
      </c>
      <c r="AH282" s="61">
        <v>0</v>
      </c>
      <c r="AI282" s="61">
        <v>0</v>
      </c>
      <c r="AJ282" s="61">
        <v>2281299143</v>
      </c>
      <c r="AK282" s="61">
        <v>0</v>
      </c>
      <c r="AL282" s="61">
        <v>0</v>
      </c>
      <c r="AM282" s="61">
        <v>0</v>
      </c>
      <c r="AN282" s="61">
        <v>0</v>
      </c>
      <c r="AO282" s="61">
        <v>0</v>
      </c>
      <c r="AP282" s="61">
        <v>0</v>
      </c>
      <c r="AQ282" s="61">
        <v>0</v>
      </c>
      <c r="AR282" s="61">
        <v>0</v>
      </c>
      <c r="AS282" s="1" t="s">
        <v>1861</v>
      </c>
    </row>
    <row r="283" spans="1:45" customFormat="1" ht="38.25" hidden="1" customHeight="1" x14ac:dyDescent="0.35">
      <c r="A283" s="58">
        <v>273</v>
      </c>
      <c r="B283" s="6" t="s">
        <v>622</v>
      </c>
      <c r="C283" s="56" t="s">
        <v>308</v>
      </c>
      <c r="D283" s="33" t="s">
        <v>1405</v>
      </c>
      <c r="E283" s="33" t="s">
        <v>1406</v>
      </c>
      <c r="F283" s="8">
        <v>8.0399999999999999E-2</v>
      </c>
      <c r="G283" s="58">
        <v>2022</v>
      </c>
      <c r="H283" s="56" t="s">
        <v>1363</v>
      </c>
      <c r="I283" s="6" t="s">
        <v>2046</v>
      </c>
      <c r="J283" s="32" t="s">
        <v>23</v>
      </c>
      <c r="K283" s="6">
        <v>40</v>
      </c>
      <c r="L283" s="6" t="s">
        <v>1121</v>
      </c>
      <c r="M283" s="58" t="s">
        <v>1394</v>
      </c>
      <c r="N283" s="56" t="s">
        <v>1364</v>
      </c>
      <c r="O283" s="58">
        <v>4003018</v>
      </c>
      <c r="P283" s="56" t="s">
        <v>1395</v>
      </c>
      <c r="Q283" s="6" t="s">
        <v>1396</v>
      </c>
      <c r="R283" s="6" t="s">
        <v>1397</v>
      </c>
      <c r="S283" s="6">
        <v>400301800</v>
      </c>
      <c r="T283" s="56" t="s">
        <v>1395</v>
      </c>
      <c r="U283" s="9" t="s">
        <v>1407</v>
      </c>
      <c r="V283" s="58" t="s">
        <v>33</v>
      </c>
      <c r="W283" s="58">
        <v>13</v>
      </c>
      <c r="X283" s="58" t="s">
        <v>2139</v>
      </c>
      <c r="Y283" s="58">
        <v>0.13</v>
      </c>
      <c r="Z283" s="58">
        <v>0</v>
      </c>
      <c r="AA283" s="58">
        <v>0</v>
      </c>
      <c r="AB283" s="61">
        <v>742871600</v>
      </c>
      <c r="AC283" s="61"/>
      <c r="AD283" s="61"/>
      <c r="AE283" s="76">
        <v>0</v>
      </c>
      <c r="AF283" s="62">
        <f t="shared" si="10"/>
        <v>0</v>
      </c>
      <c r="AG283" s="61">
        <v>0</v>
      </c>
      <c r="AH283" s="61">
        <v>0</v>
      </c>
      <c r="AI283" s="61">
        <v>0</v>
      </c>
      <c r="AJ283" s="61">
        <v>0</v>
      </c>
      <c r="AK283" s="61">
        <v>0</v>
      </c>
      <c r="AL283" s="61">
        <v>0</v>
      </c>
      <c r="AM283" s="61">
        <v>0</v>
      </c>
      <c r="AN283" s="61">
        <v>0</v>
      </c>
      <c r="AO283" s="61">
        <v>0</v>
      </c>
      <c r="AP283" s="61">
        <v>0</v>
      </c>
      <c r="AQ283" s="61">
        <v>0</v>
      </c>
      <c r="AR283" s="61">
        <v>0</v>
      </c>
      <c r="AS283" s="1" t="s">
        <v>1861</v>
      </c>
    </row>
    <row r="284" spans="1:45" customFormat="1" ht="38.25" hidden="1" customHeight="1" x14ac:dyDescent="0.35">
      <c r="A284" s="58">
        <v>274</v>
      </c>
      <c r="B284" s="6" t="s">
        <v>622</v>
      </c>
      <c r="C284" s="56" t="s">
        <v>308</v>
      </c>
      <c r="D284" s="33" t="s">
        <v>1405</v>
      </c>
      <c r="E284" s="33" t="s">
        <v>1406</v>
      </c>
      <c r="F284" s="8">
        <v>8.0399999999999999E-2</v>
      </c>
      <c r="G284" s="58">
        <v>2022</v>
      </c>
      <c r="H284" s="56" t="s">
        <v>1363</v>
      </c>
      <c r="I284" s="6" t="s">
        <v>2046</v>
      </c>
      <c r="J284" s="32" t="s">
        <v>23</v>
      </c>
      <c r="K284" s="6">
        <v>40</v>
      </c>
      <c r="L284" s="6" t="s">
        <v>1121</v>
      </c>
      <c r="M284" s="58">
        <v>4003</v>
      </c>
      <c r="N284" s="56" t="s">
        <v>1364</v>
      </c>
      <c r="O284" s="58">
        <v>4003019</v>
      </c>
      <c r="P284" s="56" t="s">
        <v>1399</v>
      </c>
      <c r="Q284" s="6" t="s">
        <v>1400</v>
      </c>
      <c r="R284" s="6" t="s">
        <v>1397</v>
      </c>
      <c r="S284" s="6">
        <v>400301900</v>
      </c>
      <c r="T284" s="56" t="s">
        <v>1399</v>
      </c>
      <c r="U284" s="56" t="s">
        <v>2050</v>
      </c>
      <c r="V284" s="58" t="s">
        <v>33</v>
      </c>
      <c r="W284" s="58">
        <v>4</v>
      </c>
      <c r="X284" s="58" t="s">
        <v>2139</v>
      </c>
      <c r="Y284" s="58">
        <v>0.4</v>
      </c>
      <c r="Z284" s="58">
        <v>0.4</v>
      </c>
      <c r="AA284" s="58">
        <v>100</v>
      </c>
      <c r="AB284" s="61">
        <v>188763041.61000001</v>
      </c>
      <c r="AC284" s="61"/>
      <c r="AD284" s="61"/>
      <c r="AE284" s="61">
        <v>12495000</v>
      </c>
      <c r="AF284" s="62">
        <f t="shared" si="10"/>
        <v>6.6194101840209267</v>
      </c>
      <c r="AG284" s="61">
        <v>0</v>
      </c>
      <c r="AH284" s="61">
        <v>0</v>
      </c>
      <c r="AI284" s="61">
        <v>0</v>
      </c>
      <c r="AJ284" s="61">
        <v>0</v>
      </c>
      <c r="AK284" s="61">
        <v>12495000</v>
      </c>
      <c r="AL284" s="61">
        <v>0</v>
      </c>
      <c r="AM284" s="61">
        <v>0</v>
      </c>
      <c r="AN284" s="61">
        <v>0</v>
      </c>
      <c r="AO284" s="61">
        <v>0</v>
      </c>
      <c r="AP284" s="61">
        <v>0</v>
      </c>
      <c r="AQ284" s="61">
        <v>0</v>
      </c>
      <c r="AR284" s="61">
        <v>0</v>
      </c>
      <c r="AS284" s="1" t="s">
        <v>1861</v>
      </c>
    </row>
    <row r="285" spans="1:45" customFormat="1" ht="38.25" hidden="1" customHeight="1" x14ac:dyDescent="0.35">
      <c r="A285" s="58">
        <v>275</v>
      </c>
      <c r="B285" s="6" t="s">
        <v>622</v>
      </c>
      <c r="C285" s="56" t="s">
        <v>308</v>
      </c>
      <c r="D285" s="33" t="s">
        <v>1405</v>
      </c>
      <c r="E285" s="33" t="s">
        <v>1406</v>
      </c>
      <c r="F285" s="8">
        <v>8.0399999999999999E-2</v>
      </c>
      <c r="G285" s="58">
        <v>2022</v>
      </c>
      <c r="H285" s="56" t="s">
        <v>1363</v>
      </c>
      <c r="I285" s="6" t="s">
        <v>2046</v>
      </c>
      <c r="J285" s="32" t="s">
        <v>23</v>
      </c>
      <c r="K285" s="6">
        <v>40</v>
      </c>
      <c r="L285" s="6" t="s">
        <v>1121</v>
      </c>
      <c r="M285" s="58">
        <v>4003</v>
      </c>
      <c r="N285" s="56" t="s">
        <v>1364</v>
      </c>
      <c r="O285" s="58">
        <v>4003020</v>
      </c>
      <c r="P285" s="56" t="s">
        <v>1401</v>
      </c>
      <c r="Q285" s="6" t="s">
        <v>1402</v>
      </c>
      <c r="R285" s="6" t="s">
        <v>1397</v>
      </c>
      <c r="S285" s="6">
        <v>400302000</v>
      </c>
      <c r="T285" s="56" t="s">
        <v>1403</v>
      </c>
      <c r="U285" s="9" t="s">
        <v>1408</v>
      </c>
      <c r="V285" s="58" t="s">
        <v>33</v>
      </c>
      <c r="W285" s="58">
        <v>4</v>
      </c>
      <c r="X285" s="58" t="s">
        <v>2139</v>
      </c>
      <c r="Y285" s="58">
        <v>1</v>
      </c>
      <c r="Z285" s="58">
        <v>0</v>
      </c>
      <c r="AA285" s="58">
        <v>0</v>
      </c>
      <c r="AB285" s="61">
        <v>13055606700.59894</v>
      </c>
      <c r="AC285" s="61"/>
      <c r="AD285" s="61"/>
      <c r="AE285" s="76">
        <v>0</v>
      </c>
      <c r="AF285" s="62">
        <f t="shared" si="10"/>
        <v>0</v>
      </c>
      <c r="AG285" s="61">
        <v>0</v>
      </c>
      <c r="AH285" s="61">
        <v>0</v>
      </c>
      <c r="AI285" s="61">
        <v>0</v>
      </c>
      <c r="AJ285" s="61">
        <v>0</v>
      </c>
      <c r="AK285" s="61">
        <v>0</v>
      </c>
      <c r="AL285" s="61">
        <v>0</v>
      </c>
      <c r="AM285" s="61">
        <v>0</v>
      </c>
      <c r="AN285" s="61">
        <v>0</v>
      </c>
      <c r="AO285" s="61">
        <v>0</v>
      </c>
      <c r="AP285" s="61">
        <v>0</v>
      </c>
      <c r="AQ285" s="61">
        <v>0</v>
      </c>
      <c r="AR285" s="61">
        <v>0</v>
      </c>
      <c r="AS285" s="1" t="s">
        <v>1861</v>
      </c>
    </row>
    <row r="286" spans="1:45" customFormat="1" ht="38.25" hidden="1" customHeight="1" x14ac:dyDescent="0.35">
      <c r="A286" s="58">
        <v>276</v>
      </c>
      <c r="B286" s="6" t="s">
        <v>622</v>
      </c>
      <c r="C286" s="56" t="s">
        <v>308</v>
      </c>
      <c r="D286" s="33" t="s">
        <v>1409</v>
      </c>
      <c r="E286" s="33" t="s">
        <v>1410</v>
      </c>
      <c r="F286" s="8">
        <v>0.86360000000000003</v>
      </c>
      <c r="G286" s="58">
        <v>2022</v>
      </c>
      <c r="H286" s="56" t="s">
        <v>1415</v>
      </c>
      <c r="I286" s="6" t="s">
        <v>1411</v>
      </c>
      <c r="J286" s="32" t="s">
        <v>23</v>
      </c>
      <c r="K286" s="6">
        <v>40</v>
      </c>
      <c r="L286" s="6" t="s">
        <v>1121</v>
      </c>
      <c r="M286" s="58" t="s">
        <v>1394</v>
      </c>
      <c r="N286" s="56" t="s">
        <v>1364</v>
      </c>
      <c r="O286" s="58">
        <v>4003010</v>
      </c>
      <c r="P286" s="56" t="s">
        <v>1412</v>
      </c>
      <c r="Q286" s="6" t="s">
        <v>1413</v>
      </c>
      <c r="R286" s="6" t="s">
        <v>607</v>
      </c>
      <c r="S286" s="6">
        <v>400301000</v>
      </c>
      <c r="T286" s="56" t="s">
        <v>1414</v>
      </c>
      <c r="U286" s="9" t="s">
        <v>1416</v>
      </c>
      <c r="V286" s="58" t="s">
        <v>33</v>
      </c>
      <c r="W286" s="58">
        <v>103089</v>
      </c>
      <c r="X286" s="58" t="s">
        <v>2139</v>
      </c>
      <c r="Y286" s="58">
        <v>8000</v>
      </c>
      <c r="Z286" s="58">
        <v>0</v>
      </c>
      <c r="AA286" s="58">
        <v>0</v>
      </c>
      <c r="AB286" s="61">
        <v>8730537532</v>
      </c>
      <c r="AC286" s="61"/>
      <c r="AD286" s="61"/>
      <c r="AE286" s="76">
        <v>0</v>
      </c>
      <c r="AF286" s="62">
        <f t="shared" si="10"/>
        <v>0</v>
      </c>
      <c r="AG286" s="61">
        <v>0</v>
      </c>
      <c r="AH286" s="61">
        <v>0</v>
      </c>
      <c r="AI286" s="61">
        <v>0</v>
      </c>
      <c r="AJ286" s="61">
        <v>0</v>
      </c>
      <c r="AK286" s="61">
        <v>0</v>
      </c>
      <c r="AL286" s="61">
        <v>0</v>
      </c>
      <c r="AM286" s="61">
        <v>0</v>
      </c>
      <c r="AN286" s="61">
        <v>0</v>
      </c>
      <c r="AO286" s="61">
        <v>0</v>
      </c>
      <c r="AP286" s="61">
        <v>0</v>
      </c>
      <c r="AQ286" s="61">
        <v>0</v>
      </c>
      <c r="AR286" s="61">
        <v>0</v>
      </c>
      <c r="AS286" s="1" t="s">
        <v>1861</v>
      </c>
    </row>
    <row r="287" spans="1:45" customFormat="1" ht="38.25" hidden="1" customHeight="1" x14ac:dyDescent="0.35">
      <c r="A287" s="58">
        <v>277</v>
      </c>
      <c r="B287" s="6" t="s">
        <v>622</v>
      </c>
      <c r="C287" s="56" t="s">
        <v>308</v>
      </c>
      <c r="D287" s="33" t="s">
        <v>1409</v>
      </c>
      <c r="E287" s="33" t="s">
        <v>1410</v>
      </c>
      <c r="F287" s="8">
        <v>0.86360000000000003</v>
      </c>
      <c r="G287" s="58">
        <v>2022</v>
      </c>
      <c r="H287" s="56" t="s">
        <v>1415</v>
      </c>
      <c r="I287" s="6" t="s">
        <v>1411</v>
      </c>
      <c r="J287" s="32" t="s">
        <v>23</v>
      </c>
      <c r="K287" s="6">
        <v>40</v>
      </c>
      <c r="L287" s="6" t="s">
        <v>1121</v>
      </c>
      <c r="M287" s="58" t="s">
        <v>1394</v>
      </c>
      <c r="N287" s="56" t="s">
        <v>1364</v>
      </c>
      <c r="O287" s="58">
        <v>4003010</v>
      </c>
      <c r="P287" s="56" t="s">
        <v>1412</v>
      </c>
      <c r="Q287" s="6" t="s">
        <v>1413</v>
      </c>
      <c r="R287" s="6" t="s">
        <v>607</v>
      </c>
      <c r="S287" s="6">
        <v>400301000</v>
      </c>
      <c r="T287" s="56" t="s">
        <v>1414</v>
      </c>
      <c r="U287" s="9" t="s">
        <v>1417</v>
      </c>
      <c r="V287" s="58" t="s">
        <v>33</v>
      </c>
      <c r="W287" s="58">
        <v>17696</v>
      </c>
      <c r="X287" s="58" t="s">
        <v>2139</v>
      </c>
      <c r="Y287" s="58">
        <v>2600</v>
      </c>
      <c r="Z287" s="58">
        <v>0</v>
      </c>
      <c r="AA287" s="58">
        <v>0</v>
      </c>
      <c r="AB287" s="61">
        <v>423521599.88</v>
      </c>
      <c r="AC287" s="61"/>
      <c r="AD287" s="61"/>
      <c r="AE287" s="76">
        <v>0</v>
      </c>
      <c r="AF287" s="62">
        <f t="shared" si="10"/>
        <v>0</v>
      </c>
      <c r="AG287" s="61">
        <v>0</v>
      </c>
      <c r="AH287" s="61">
        <v>0</v>
      </c>
      <c r="AI287" s="61">
        <v>0</v>
      </c>
      <c r="AJ287" s="61">
        <v>0</v>
      </c>
      <c r="AK287" s="61">
        <v>0</v>
      </c>
      <c r="AL287" s="61">
        <v>0</v>
      </c>
      <c r="AM287" s="61">
        <v>0</v>
      </c>
      <c r="AN287" s="61">
        <v>0</v>
      </c>
      <c r="AO287" s="61">
        <v>0</v>
      </c>
      <c r="AP287" s="61">
        <v>0</v>
      </c>
      <c r="AQ287" s="61">
        <v>0</v>
      </c>
      <c r="AR287" s="61">
        <v>0</v>
      </c>
      <c r="AS287" s="1" t="s">
        <v>1861</v>
      </c>
    </row>
    <row r="288" spans="1:45" customFormat="1" ht="38.25" hidden="1" customHeight="1" x14ac:dyDescent="0.35">
      <c r="A288" s="58">
        <v>278</v>
      </c>
      <c r="B288" s="6" t="s">
        <v>622</v>
      </c>
      <c r="C288" s="56" t="s">
        <v>308</v>
      </c>
      <c r="D288" s="33" t="s">
        <v>1409</v>
      </c>
      <c r="E288" s="33" t="s">
        <v>1410</v>
      </c>
      <c r="F288" s="8">
        <v>0.86360000000000003</v>
      </c>
      <c r="G288" s="58">
        <v>2022</v>
      </c>
      <c r="H288" s="56" t="s">
        <v>1415</v>
      </c>
      <c r="I288" s="6" t="s">
        <v>1411</v>
      </c>
      <c r="J288" s="32" t="s">
        <v>23</v>
      </c>
      <c r="K288" s="6">
        <v>40</v>
      </c>
      <c r="L288" s="6" t="s">
        <v>1121</v>
      </c>
      <c r="M288" s="58" t="s">
        <v>1394</v>
      </c>
      <c r="N288" s="56" t="s">
        <v>1364</v>
      </c>
      <c r="O288" s="58">
        <v>4003031</v>
      </c>
      <c r="P288" s="56" t="s">
        <v>1418</v>
      </c>
      <c r="Q288" s="6" t="s">
        <v>1419</v>
      </c>
      <c r="R288" s="6" t="s">
        <v>1420</v>
      </c>
      <c r="S288" s="6">
        <v>400303100</v>
      </c>
      <c r="T288" s="56" t="s">
        <v>1421</v>
      </c>
      <c r="U288" s="9" t="s">
        <v>2049</v>
      </c>
      <c r="V288" s="58" t="s">
        <v>33</v>
      </c>
      <c r="W288" s="58">
        <v>0</v>
      </c>
      <c r="X288" s="58" t="s">
        <v>2139</v>
      </c>
      <c r="Y288" s="58">
        <v>1.5</v>
      </c>
      <c r="Z288" s="58">
        <v>0</v>
      </c>
      <c r="AA288" s="58">
        <v>0</v>
      </c>
      <c r="AB288" s="61">
        <v>124249090.68000001</v>
      </c>
      <c r="AC288" s="61"/>
      <c r="AD288" s="61"/>
      <c r="AE288" s="76">
        <v>0</v>
      </c>
      <c r="AF288" s="62">
        <f t="shared" si="10"/>
        <v>0</v>
      </c>
      <c r="AG288" s="61">
        <v>0</v>
      </c>
      <c r="AH288" s="61">
        <v>0</v>
      </c>
      <c r="AI288" s="61">
        <v>0</v>
      </c>
      <c r="AJ288" s="61">
        <v>0</v>
      </c>
      <c r="AK288" s="61">
        <v>0</v>
      </c>
      <c r="AL288" s="61">
        <v>0</v>
      </c>
      <c r="AM288" s="61">
        <v>0</v>
      </c>
      <c r="AN288" s="61">
        <v>0</v>
      </c>
      <c r="AO288" s="61">
        <v>0</v>
      </c>
      <c r="AP288" s="61">
        <v>0</v>
      </c>
      <c r="AQ288" s="61">
        <v>0</v>
      </c>
      <c r="AR288" s="61">
        <v>0</v>
      </c>
      <c r="AS288" s="1" t="s">
        <v>1861</v>
      </c>
    </row>
    <row r="289" spans="1:45" customFormat="1" ht="38.25" hidden="1" customHeight="1" x14ac:dyDescent="0.35">
      <c r="A289" s="58">
        <v>279</v>
      </c>
      <c r="B289" s="6" t="s">
        <v>622</v>
      </c>
      <c r="C289" s="56" t="s">
        <v>308</v>
      </c>
      <c r="D289" s="33" t="s">
        <v>1422</v>
      </c>
      <c r="E289" s="33" t="s">
        <v>1425</v>
      </c>
      <c r="F289" s="58" t="s">
        <v>1423</v>
      </c>
      <c r="G289" s="58">
        <v>2022</v>
      </c>
      <c r="H289" s="56" t="s">
        <v>626</v>
      </c>
      <c r="I289" s="6" t="s">
        <v>1424</v>
      </c>
      <c r="J289" s="32" t="s">
        <v>23</v>
      </c>
      <c r="K289" s="6">
        <v>40</v>
      </c>
      <c r="L289" s="6" t="s">
        <v>1121</v>
      </c>
      <c r="M289" s="58" t="s">
        <v>1394</v>
      </c>
      <c r="N289" s="56" t="s">
        <v>1364</v>
      </c>
      <c r="O289" s="58">
        <v>4003010</v>
      </c>
      <c r="P289" s="56" t="s">
        <v>1412</v>
      </c>
      <c r="Q289" s="6" t="s">
        <v>1413</v>
      </c>
      <c r="R289" s="6" t="s">
        <v>607</v>
      </c>
      <c r="S289" s="6">
        <v>400301000</v>
      </c>
      <c r="T289" s="56" t="s">
        <v>1414</v>
      </c>
      <c r="U289" s="9" t="s">
        <v>1426</v>
      </c>
      <c r="V289" s="58" t="s">
        <v>33</v>
      </c>
      <c r="W289" s="58">
        <f>+SUM(374,1326,9865,3116,778,4941,1384,2647,1600,3160,3119,2145,621,94676)</f>
        <v>129752</v>
      </c>
      <c r="X289" s="58" t="s">
        <v>2139</v>
      </c>
      <c r="Y289" s="17">
        <v>3000</v>
      </c>
      <c r="Z289" s="58">
        <v>0</v>
      </c>
      <c r="AA289" s="58">
        <v>0</v>
      </c>
      <c r="AB289" s="61">
        <v>2737651965.2600002</v>
      </c>
      <c r="AC289" s="61"/>
      <c r="AD289" s="61"/>
      <c r="AE289" s="76">
        <v>0</v>
      </c>
      <c r="AF289" s="62">
        <f t="shared" si="10"/>
        <v>0</v>
      </c>
      <c r="AG289" s="61">
        <v>0</v>
      </c>
      <c r="AH289" s="61">
        <v>0</v>
      </c>
      <c r="AI289" s="61">
        <v>0</v>
      </c>
      <c r="AJ289" s="61">
        <v>0</v>
      </c>
      <c r="AK289" s="61">
        <v>0</v>
      </c>
      <c r="AL289" s="61">
        <v>0</v>
      </c>
      <c r="AM289" s="61">
        <v>0</v>
      </c>
      <c r="AN289" s="61">
        <v>0</v>
      </c>
      <c r="AO289" s="61">
        <v>0</v>
      </c>
      <c r="AP289" s="61">
        <v>0</v>
      </c>
      <c r="AQ289" s="61">
        <v>0</v>
      </c>
      <c r="AR289" s="61">
        <v>0</v>
      </c>
      <c r="AS289" s="1" t="s">
        <v>1861</v>
      </c>
    </row>
    <row r="290" spans="1:45" customFormat="1" ht="51" hidden="1" customHeight="1" x14ac:dyDescent="0.35">
      <c r="A290" s="58">
        <v>280</v>
      </c>
      <c r="B290" s="6" t="s">
        <v>622</v>
      </c>
      <c r="C290" s="56" t="s">
        <v>308</v>
      </c>
      <c r="D290" s="33" t="s">
        <v>2037</v>
      </c>
      <c r="E290" s="33" t="s">
        <v>2038</v>
      </c>
      <c r="F290" s="8">
        <v>5.0000000000000001E-3</v>
      </c>
      <c r="G290" s="58">
        <v>2023</v>
      </c>
      <c r="H290" s="56" t="s">
        <v>2043</v>
      </c>
      <c r="I290" s="6" t="s">
        <v>2044</v>
      </c>
      <c r="J290" s="6" t="s">
        <v>23</v>
      </c>
      <c r="K290" s="6">
        <v>40</v>
      </c>
      <c r="L290" s="6" t="s">
        <v>1121</v>
      </c>
      <c r="M290" s="58">
        <v>4003</v>
      </c>
      <c r="N290" s="56" t="s">
        <v>1364</v>
      </c>
      <c r="O290" s="58">
        <v>4003052</v>
      </c>
      <c r="P290" s="56" t="s">
        <v>1376</v>
      </c>
      <c r="Q290" s="6" t="s">
        <v>1377</v>
      </c>
      <c r="R290" s="6" t="s">
        <v>229</v>
      </c>
      <c r="S290" s="6">
        <v>400305200</v>
      </c>
      <c r="T290" s="9" t="s">
        <v>372</v>
      </c>
      <c r="U290" s="9" t="s">
        <v>1378</v>
      </c>
      <c r="V290" s="58" t="s">
        <v>33</v>
      </c>
      <c r="W290" s="58">
        <v>4</v>
      </c>
      <c r="X290" s="58" t="s">
        <v>2139</v>
      </c>
      <c r="Y290" s="58">
        <v>10</v>
      </c>
      <c r="Z290" s="58">
        <v>10</v>
      </c>
      <c r="AA290" s="58">
        <v>100</v>
      </c>
      <c r="AB290" s="61">
        <v>1213032960.0000002</v>
      </c>
      <c r="AC290" s="61"/>
      <c r="AD290" s="61"/>
      <c r="AE290" s="61">
        <v>6726663</v>
      </c>
      <c r="AF290" s="62">
        <f t="shared" si="10"/>
        <v>0.55453258252768323</v>
      </c>
      <c r="AG290" s="61">
        <v>0</v>
      </c>
      <c r="AH290" s="61">
        <v>0</v>
      </c>
      <c r="AI290" s="61">
        <v>0</v>
      </c>
      <c r="AJ290" s="61">
        <v>6726663</v>
      </c>
      <c r="AK290" s="61">
        <v>0</v>
      </c>
      <c r="AL290" s="61">
        <v>0</v>
      </c>
      <c r="AM290" s="61">
        <v>0</v>
      </c>
      <c r="AN290" s="61">
        <v>0</v>
      </c>
      <c r="AO290" s="61">
        <v>0</v>
      </c>
      <c r="AP290" s="61">
        <v>0</v>
      </c>
      <c r="AQ290" s="61">
        <v>0</v>
      </c>
      <c r="AR290" s="61">
        <v>0</v>
      </c>
      <c r="AS290" s="1" t="s">
        <v>1861</v>
      </c>
    </row>
    <row r="291" spans="1:45" customFormat="1" ht="51" hidden="1" customHeight="1" x14ac:dyDescent="0.35">
      <c r="A291" s="58">
        <v>281</v>
      </c>
      <c r="B291" s="6" t="s">
        <v>622</v>
      </c>
      <c r="C291" s="56" t="s">
        <v>308</v>
      </c>
      <c r="D291" s="33" t="s">
        <v>2037</v>
      </c>
      <c r="E291" s="33" t="s">
        <v>2038</v>
      </c>
      <c r="F291" s="8">
        <f>+F290</f>
        <v>5.0000000000000001E-3</v>
      </c>
      <c r="G291" s="58">
        <v>2023</v>
      </c>
      <c r="H291" s="56" t="s">
        <v>2043</v>
      </c>
      <c r="I291" s="6" t="s">
        <v>2044</v>
      </c>
      <c r="J291" s="6" t="s">
        <v>23</v>
      </c>
      <c r="K291" s="6">
        <v>40</v>
      </c>
      <c r="L291" s="6" t="s">
        <v>1121</v>
      </c>
      <c r="M291" s="58">
        <v>4003</v>
      </c>
      <c r="N291" s="56" t="s">
        <v>1364</v>
      </c>
      <c r="O291" s="58">
        <v>4003055</v>
      </c>
      <c r="P291" s="56" t="s">
        <v>227</v>
      </c>
      <c r="Q291" s="6" t="s">
        <v>228</v>
      </c>
      <c r="R291" s="6" t="s">
        <v>1379</v>
      </c>
      <c r="S291" s="6">
        <v>400305500</v>
      </c>
      <c r="T291" s="9" t="s">
        <v>372</v>
      </c>
      <c r="U291" s="9" t="s">
        <v>1380</v>
      </c>
      <c r="V291" s="58" t="s">
        <v>33</v>
      </c>
      <c r="W291" s="58">
        <v>4</v>
      </c>
      <c r="X291" s="58" t="s">
        <v>2139</v>
      </c>
      <c r="Y291" s="58">
        <v>15</v>
      </c>
      <c r="Z291" s="58">
        <v>15</v>
      </c>
      <c r="AA291" s="58">
        <v>100</v>
      </c>
      <c r="AB291" s="61">
        <v>3190264533.3299999</v>
      </c>
      <c r="AC291" s="61"/>
      <c r="AD291" s="61"/>
      <c r="AE291" s="61">
        <v>6726663</v>
      </c>
      <c r="AF291" s="62">
        <f t="shared" si="10"/>
        <v>0.21084969380199661</v>
      </c>
      <c r="AG291" s="61">
        <v>0</v>
      </c>
      <c r="AH291" s="61">
        <v>0</v>
      </c>
      <c r="AI291" s="61">
        <v>0</v>
      </c>
      <c r="AJ291" s="61">
        <v>6726663</v>
      </c>
      <c r="AK291" s="61">
        <v>0</v>
      </c>
      <c r="AL291" s="61">
        <v>0</v>
      </c>
      <c r="AM291" s="61">
        <v>0</v>
      </c>
      <c r="AN291" s="61">
        <v>0</v>
      </c>
      <c r="AO291" s="61">
        <v>0</v>
      </c>
      <c r="AP291" s="61">
        <v>0</v>
      </c>
      <c r="AQ291" s="61">
        <v>0</v>
      </c>
      <c r="AR291" s="61">
        <v>0</v>
      </c>
      <c r="AS291" s="1" t="s">
        <v>1861</v>
      </c>
    </row>
    <row r="292" spans="1:45" customFormat="1" ht="63.75" hidden="1" customHeight="1" x14ac:dyDescent="0.35">
      <c r="A292" s="58">
        <v>282</v>
      </c>
      <c r="B292" s="6" t="s">
        <v>622</v>
      </c>
      <c r="C292" s="56" t="s">
        <v>308</v>
      </c>
      <c r="D292" s="33" t="s">
        <v>623</v>
      </c>
      <c r="E292" s="33" t="s">
        <v>624</v>
      </c>
      <c r="F292" s="58" t="s">
        <v>625</v>
      </c>
      <c r="G292" s="58">
        <v>2022</v>
      </c>
      <c r="H292" s="56" t="s">
        <v>626</v>
      </c>
      <c r="I292" s="6" t="s">
        <v>627</v>
      </c>
      <c r="J292" s="6" t="s">
        <v>33</v>
      </c>
      <c r="K292" s="6">
        <v>40</v>
      </c>
      <c r="L292" s="6" t="s">
        <v>1121</v>
      </c>
      <c r="M292" s="58">
        <v>4003</v>
      </c>
      <c r="N292" s="56" t="s">
        <v>1364</v>
      </c>
      <c r="O292" s="58">
        <v>4003053</v>
      </c>
      <c r="P292" s="56" t="s">
        <v>1427</v>
      </c>
      <c r="Q292" s="6" t="s">
        <v>1428</v>
      </c>
      <c r="R292" s="6" t="s">
        <v>1429</v>
      </c>
      <c r="S292" s="6">
        <v>400305300</v>
      </c>
      <c r="T292" s="56" t="s">
        <v>1430</v>
      </c>
      <c r="U292" s="9" t="s">
        <v>1431</v>
      </c>
      <c r="V292" s="58" t="s">
        <v>33</v>
      </c>
      <c r="W292" s="58">
        <v>12</v>
      </c>
      <c r="X292" s="58" t="s">
        <v>2139</v>
      </c>
      <c r="Y292" s="58">
        <v>15</v>
      </c>
      <c r="Z292" s="58">
        <v>0</v>
      </c>
      <c r="AA292" s="58">
        <v>0</v>
      </c>
      <c r="AB292" s="61">
        <v>333763716.06121248</v>
      </c>
      <c r="AC292" s="61"/>
      <c r="AD292" s="61"/>
      <c r="AE292" s="76">
        <v>0</v>
      </c>
      <c r="AF292" s="62">
        <f t="shared" si="10"/>
        <v>0</v>
      </c>
      <c r="AG292" s="61">
        <v>0</v>
      </c>
      <c r="AH292" s="61">
        <v>0</v>
      </c>
      <c r="AI292" s="61">
        <v>0</v>
      </c>
      <c r="AJ292" s="61">
        <v>0</v>
      </c>
      <c r="AK292" s="61">
        <v>0</v>
      </c>
      <c r="AL292" s="61">
        <v>0</v>
      </c>
      <c r="AM292" s="61">
        <v>0</v>
      </c>
      <c r="AN292" s="61">
        <v>0</v>
      </c>
      <c r="AO292" s="61">
        <v>0</v>
      </c>
      <c r="AP292" s="61">
        <v>0</v>
      </c>
      <c r="AQ292" s="61">
        <v>0</v>
      </c>
      <c r="AR292" s="61">
        <v>0</v>
      </c>
      <c r="AS292" s="1" t="s">
        <v>1861</v>
      </c>
    </row>
    <row r="293" spans="1:45" customFormat="1" ht="51" hidden="1" customHeight="1" x14ac:dyDescent="0.35">
      <c r="A293" s="58">
        <v>283</v>
      </c>
      <c r="B293" s="56" t="s">
        <v>258</v>
      </c>
      <c r="C293" s="56" t="s">
        <v>259</v>
      </c>
      <c r="D293" s="56" t="s">
        <v>616</v>
      </c>
      <c r="E293" s="56" t="s">
        <v>617</v>
      </c>
      <c r="F293" s="19">
        <v>0.8</v>
      </c>
      <c r="G293" s="58">
        <v>2023</v>
      </c>
      <c r="H293" s="56" t="s">
        <v>618</v>
      </c>
      <c r="I293" s="6" t="s">
        <v>619</v>
      </c>
      <c r="J293" s="32" t="s">
        <v>23</v>
      </c>
      <c r="K293" s="56">
        <v>45</v>
      </c>
      <c r="L293" s="56" t="s">
        <v>761</v>
      </c>
      <c r="M293" s="56" t="s">
        <v>1432</v>
      </c>
      <c r="N293" s="56" t="s">
        <v>1433</v>
      </c>
      <c r="O293" s="56">
        <v>45020030</v>
      </c>
      <c r="P293" s="43" t="s">
        <v>1111</v>
      </c>
      <c r="Q293" s="44" t="s">
        <v>1112</v>
      </c>
      <c r="R293" s="43" t="s">
        <v>492</v>
      </c>
      <c r="S293" s="43" t="s">
        <v>1434</v>
      </c>
      <c r="T293" s="43" t="s">
        <v>1113</v>
      </c>
      <c r="U293" s="9" t="s">
        <v>1435</v>
      </c>
      <c r="V293" s="58" t="s">
        <v>33</v>
      </c>
      <c r="W293" s="16">
        <v>0</v>
      </c>
      <c r="X293" s="58" t="s">
        <v>2139</v>
      </c>
      <c r="Y293" s="58">
        <v>0.25</v>
      </c>
      <c r="Z293" s="58">
        <v>0</v>
      </c>
      <c r="AA293" s="58">
        <v>0</v>
      </c>
      <c r="AB293" s="61">
        <v>116457000</v>
      </c>
      <c r="AC293" s="61">
        <v>0</v>
      </c>
      <c r="AD293" s="61">
        <v>0</v>
      </c>
      <c r="AE293" s="76">
        <v>0</v>
      </c>
      <c r="AF293" s="62">
        <f t="shared" si="10"/>
        <v>0</v>
      </c>
      <c r="AG293" s="62">
        <v>0</v>
      </c>
      <c r="AH293" s="61">
        <v>0</v>
      </c>
      <c r="AI293" s="61">
        <v>0</v>
      </c>
      <c r="AJ293" s="61">
        <v>0</v>
      </c>
      <c r="AK293" s="61">
        <v>0</v>
      </c>
      <c r="AL293" s="61">
        <v>0</v>
      </c>
      <c r="AM293" s="61">
        <v>0</v>
      </c>
      <c r="AN293" s="62">
        <v>0</v>
      </c>
      <c r="AO293" s="62">
        <v>0</v>
      </c>
      <c r="AP293" s="61">
        <v>0</v>
      </c>
      <c r="AQ293" s="61">
        <v>0</v>
      </c>
      <c r="AR293" s="61">
        <v>0</v>
      </c>
      <c r="AS293" s="56" t="s">
        <v>1862</v>
      </c>
    </row>
    <row r="294" spans="1:45" customFormat="1" ht="51" hidden="1" customHeight="1" x14ac:dyDescent="0.35">
      <c r="A294" s="58">
        <v>284</v>
      </c>
      <c r="B294" s="56" t="s">
        <v>258</v>
      </c>
      <c r="C294" s="56" t="s">
        <v>259</v>
      </c>
      <c r="D294" s="56" t="s">
        <v>616</v>
      </c>
      <c r="E294" s="56" t="s">
        <v>617</v>
      </c>
      <c r="F294" s="19">
        <v>0.8</v>
      </c>
      <c r="G294" s="58">
        <v>2023</v>
      </c>
      <c r="H294" s="56" t="s">
        <v>618</v>
      </c>
      <c r="I294" s="6" t="s">
        <v>619</v>
      </c>
      <c r="J294" s="32" t="s">
        <v>23</v>
      </c>
      <c r="K294" s="56">
        <v>45</v>
      </c>
      <c r="L294" s="56" t="s">
        <v>761</v>
      </c>
      <c r="M294" s="56" t="s">
        <v>1432</v>
      </c>
      <c r="N294" s="56" t="s">
        <v>1433</v>
      </c>
      <c r="O294" s="56" t="s">
        <v>1436</v>
      </c>
      <c r="P294" s="43" t="s">
        <v>227</v>
      </c>
      <c r="Q294" s="44" t="s">
        <v>1437</v>
      </c>
      <c r="R294" s="43" t="s">
        <v>1438</v>
      </c>
      <c r="S294" s="43" t="s">
        <v>1439</v>
      </c>
      <c r="T294" s="43" t="s">
        <v>1440</v>
      </c>
      <c r="U294" s="9" t="s">
        <v>1441</v>
      </c>
      <c r="V294" s="58" t="s">
        <v>33</v>
      </c>
      <c r="W294" s="16">
        <v>0</v>
      </c>
      <c r="X294" s="58" t="s">
        <v>2139</v>
      </c>
      <c r="Y294" s="58">
        <v>13</v>
      </c>
      <c r="Z294" s="58">
        <v>13</v>
      </c>
      <c r="AA294" s="58">
        <v>100</v>
      </c>
      <c r="AB294" s="61">
        <v>670434965</v>
      </c>
      <c r="AC294" s="61">
        <v>580054365</v>
      </c>
      <c r="AD294" s="61">
        <v>499999965</v>
      </c>
      <c r="AE294" s="76">
        <v>199999986</v>
      </c>
      <c r="AF294" s="62">
        <f t="shared" si="10"/>
        <v>29.831377604239361</v>
      </c>
      <c r="AG294" s="61">
        <v>199999986</v>
      </c>
      <c r="AH294" s="61"/>
      <c r="AI294" s="61"/>
      <c r="AJ294" s="61"/>
      <c r="AK294" s="61"/>
      <c r="AL294" s="61"/>
      <c r="AM294" s="61"/>
      <c r="AN294" s="61"/>
      <c r="AO294" s="61"/>
      <c r="AP294" s="61"/>
      <c r="AQ294" s="61"/>
      <c r="AR294" s="61"/>
      <c r="AS294" s="56" t="s">
        <v>1862</v>
      </c>
    </row>
    <row r="295" spans="1:45" customFormat="1" ht="63.75" hidden="1" customHeight="1" x14ac:dyDescent="0.35">
      <c r="A295" s="58">
        <v>285</v>
      </c>
      <c r="B295" s="56" t="s">
        <v>258</v>
      </c>
      <c r="C295" s="56" t="s">
        <v>259</v>
      </c>
      <c r="D295" s="56" t="s">
        <v>616</v>
      </c>
      <c r="E295" s="56" t="s">
        <v>617</v>
      </c>
      <c r="F295" s="19">
        <v>0.8</v>
      </c>
      <c r="G295" s="58">
        <v>2023</v>
      </c>
      <c r="H295" s="56" t="s">
        <v>618</v>
      </c>
      <c r="I295" s="6" t="s">
        <v>619</v>
      </c>
      <c r="J295" s="32" t="s">
        <v>23</v>
      </c>
      <c r="K295" s="56">
        <v>45</v>
      </c>
      <c r="L295" s="56" t="s">
        <v>761</v>
      </c>
      <c r="M295" s="56" t="s">
        <v>1432</v>
      </c>
      <c r="N295" s="56" t="s">
        <v>1433</v>
      </c>
      <c r="O295" s="56" t="s">
        <v>1442</v>
      </c>
      <c r="P295" s="43" t="s">
        <v>1443</v>
      </c>
      <c r="Q295" s="44" t="s">
        <v>912</v>
      </c>
      <c r="R295" s="43" t="s">
        <v>198</v>
      </c>
      <c r="S295" s="43" t="s">
        <v>1444</v>
      </c>
      <c r="T295" s="43" t="s">
        <v>291</v>
      </c>
      <c r="U295" s="9" t="s">
        <v>1445</v>
      </c>
      <c r="V295" s="58" t="s">
        <v>33</v>
      </c>
      <c r="W295" s="16">
        <v>31</v>
      </c>
      <c r="X295" s="58" t="s">
        <v>2140</v>
      </c>
      <c r="Y295" s="58">
        <v>31</v>
      </c>
      <c r="Z295" s="58">
        <v>31</v>
      </c>
      <c r="AA295" s="58">
        <v>100</v>
      </c>
      <c r="AB295" s="61">
        <v>205000000</v>
      </c>
      <c r="AC295" s="61">
        <v>202644153</v>
      </c>
      <c r="AD295" s="61">
        <v>202644153</v>
      </c>
      <c r="AE295" s="76">
        <v>202644153</v>
      </c>
      <c r="AF295" s="62">
        <f t="shared" si="10"/>
        <v>98.850806341463411</v>
      </c>
      <c r="AG295" s="61">
        <v>202644153</v>
      </c>
      <c r="AH295" s="61"/>
      <c r="AI295" s="61"/>
      <c r="AJ295" s="61"/>
      <c r="AK295" s="61"/>
      <c r="AL295" s="61"/>
      <c r="AM295" s="61"/>
      <c r="AN295" s="61"/>
      <c r="AO295" s="61"/>
      <c r="AP295" s="61"/>
      <c r="AQ295" s="61"/>
      <c r="AR295" s="61"/>
      <c r="AS295" s="56" t="s">
        <v>1862</v>
      </c>
    </row>
    <row r="296" spans="1:45" customFormat="1" ht="51" hidden="1" customHeight="1" x14ac:dyDescent="0.35">
      <c r="A296" s="58">
        <v>286</v>
      </c>
      <c r="B296" s="56" t="s">
        <v>258</v>
      </c>
      <c r="C296" s="56" t="s">
        <v>259</v>
      </c>
      <c r="D296" s="56" t="s">
        <v>616</v>
      </c>
      <c r="E296" s="56" t="s">
        <v>617</v>
      </c>
      <c r="F296" s="19">
        <v>0.8</v>
      </c>
      <c r="G296" s="58">
        <v>2023</v>
      </c>
      <c r="H296" s="56" t="s">
        <v>618</v>
      </c>
      <c r="I296" s="6" t="s">
        <v>619</v>
      </c>
      <c r="J296" s="32" t="s">
        <v>23</v>
      </c>
      <c r="K296" s="56">
        <v>45</v>
      </c>
      <c r="L296" s="56" t="s">
        <v>761</v>
      </c>
      <c r="M296" s="56" t="s">
        <v>1432</v>
      </c>
      <c r="N296" s="56" t="s">
        <v>1433</v>
      </c>
      <c r="O296" s="43" t="s">
        <v>1446</v>
      </c>
      <c r="P296" s="43" t="s">
        <v>1447</v>
      </c>
      <c r="Q296" s="44" t="s">
        <v>1448</v>
      </c>
      <c r="R296" s="43" t="s">
        <v>1449</v>
      </c>
      <c r="S296" s="43" t="s">
        <v>1450</v>
      </c>
      <c r="T296" s="43" t="s">
        <v>1451</v>
      </c>
      <c r="U296" s="9" t="s">
        <v>1452</v>
      </c>
      <c r="V296" s="58" t="s">
        <v>33</v>
      </c>
      <c r="W296" s="16">
        <v>8</v>
      </c>
      <c r="X296" s="28" t="s">
        <v>2139</v>
      </c>
      <c r="Y296" s="58">
        <v>17</v>
      </c>
      <c r="Z296" s="58">
        <v>17</v>
      </c>
      <c r="AA296" s="58">
        <v>100</v>
      </c>
      <c r="AB296" s="61">
        <v>1026605000</v>
      </c>
      <c r="AC296" s="61">
        <v>672000000</v>
      </c>
      <c r="AD296" s="61">
        <v>662250000</v>
      </c>
      <c r="AE296" s="61">
        <v>662250000</v>
      </c>
      <c r="AF296" s="62">
        <f t="shared" si="10"/>
        <v>64.508744843440269</v>
      </c>
      <c r="AG296" s="62">
        <v>662250000</v>
      </c>
      <c r="AH296" s="61">
        <v>0</v>
      </c>
      <c r="AI296" s="61"/>
      <c r="AJ296" s="61"/>
      <c r="AK296" s="61"/>
      <c r="AL296" s="61"/>
      <c r="AM296" s="61"/>
      <c r="AN296" s="61"/>
      <c r="AO296" s="61"/>
      <c r="AP296" s="61"/>
      <c r="AQ296" s="61"/>
      <c r="AR296" s="61"/>
      <c r="AS296" s="56" t="s">
        <v>1862</v>
      </c>
    </row>
    <row r="297" spans="1:45" customFormat="1" ht="51" hidden="1" customHeight="1" x14ac:dyDescent="0.35">
      <c r="A297" s="58">
        <v>287</v>
      </c>
      <c r="B297" s="56" t="s">
        <v>258</v>
      </c>
      <c r="C297" s="56" t="s">
        <v>259</v>
      </c>
      <c r="D297" s="56" t="s">
        <v>616</v>
      </c>
      <c r="E297" s="56" t="s">
        <v>617</v>
      </c>
      <c r="F297" s="19">
        <v>0.8</v>
      </c>
      <c r="G297" s="58">
        <v>2023</v>
      </c>
      <c r="H297" s="56" t="s">
        <v>618</v>
      </c>
      <c r="I297" s="6" t="s">
        <v>619</v>
      </c>
      <c r="J297" s="32" t="s">
        <v>23</v>
      </c>
      <c r="K297" s="56">
        <v>45</v>
      </c>
      <c r="L297" s="56" t="s">
        <v>761</v>
      </c>
      <c r="M297" s="59" t="s">
        <v>1453</v>
      </c>
      <c r="N297" s="12" t="s">
        <v>1107</v>
      </c>
      <c r="O297" s="12" t="s">
        <v>1454</v>
      </c>
      <c r="P297" s="12" t="s">
        <v>964</v>
      </c>
      <c r="Q297" s="13" t="s">
        <v>1455</v>
      </c>
      <c r="R297" s="12" t="s">
        <v>492</v>
      </c>
      <c r="S297" s="12" t="s">
        <v>1456</v>
      </c>
      <c r="T297" s="12" t="s">
        <v>803</v>
      </c>
      <c r="U297" s="9" t="s">
        <v>2194</v>
      </c>
      <c r="V297" s="58" t="s">
        <v>33</v>
      </c>
      <c r="W297" s="16">
        <v>0</v>
      </c>
      <c r="X297" s="58" t="s">
        <v>2139</v>
      </c>
      <c r="Y297" s="58">
        <v>0.3</v>
      </c>
      <c r="Z297" s="58">
        <v>0</v>
      </c>
      <c r="AA297" s="58">
        <v>0</v>
      </c>
      <c r="AB297" s="61">
        <v>934832100</v>
      </c>
      <c r="AC297" s="61"/>
      <c r="AD297" s="61"/>
      <c r="AE297" s="76">
        <v>0</v>
      </c>
      <c r="AF297" s="62">
        <f t="shared" si="10"/>
        <v>0</v>
      </c>
      <c r="AG297" s="61"/>
      <c r="AH297" s="61"/>
      <c r="AI297" s="61"/>
      <c r="AJ297" s="61"/>
      <c r="AK297" s="61"/>
      <c r="AL297" s="61"/>
      <c r="AM297" s="61"/>
      <c r="AN297" s="61"/>
      <c r="AO297" s="61"/>
      <c r="AP297" s="61"/>
      <c r="AQ297" s="61"/>
      <c r="AR297" s="61"/>
      <c r="AS297" s="56" t="s">
        <v>1862</v>
      </c>
    </row>
    <row r="298" spans="1:45" customFormat="1" ht="89.25" hidden="1" customHeight="1" x14ac:dyDescent="0.35">
      <c r="A298" s="58">
        <v>288</v>
      </c>
      <c r="B298" s="56" t="s">
        <v>321</v>
      </c>
      <c r="C298" s="56" t="s">
        <v>457</v>
      </c>
      <c r="D298" s="56" t="s">
        <v>1457</v>
      </c>
      <c r="E298" s="56" t="s">
        <v>1458</v>
      </c>
      <c r="F298" s="8" t="s">
        <v>1459</v>
      </c>
      <c r="G298" s="8" t="s">
        <v>1459</v>
      </c>
      <c r="H298" s="56" t="s">
        <v>1460</v>
      </c>
      <c r="I298" s="6" t="s">
        <v>1461</v>
      </c>
      <c r="J298" s="32" t="s">
        <v>23</v>
      </c>
      <c r="K298" s="56">
        <v>45</v>
      </c>
      <c r="L298" s="56" t="s">
        <v>761</v>
      </c>
      <c r="M298" s="56" t="s">
        <v>1432</v>
      </c>
      <c r="N298" s="56" t="s">
        <v>1433</v>
      </c>
      <c r="O298" s="56" t="s">
        <v>1462</v>
      </c>
      <c r="P298" s="43" t="s">
        <v>1463</v>
      </c>
      <c r="Q298" s="44" t="s">
        <v>1464</v>
      </c>
      <c r="R298" s="43" t="s">
        <v>935</v>
      </c>
      <c r="S298" s="43" t="s">
        <v>1465</v>
      </c>
      <c r="T298" s="43" t="s">
        <v>1110</v>
      </c>
      <c r="U298" s="9" t="s">
        <v>1466</v>
      </c>
      <c r="V298" s="58" t="s">
        <v>33</v>
      </c>
      <c r="W298" s="16">
        <v>0</v>
      </c>
      <c r="X298" s="58" t="s">
        <v>2139</v>
      </c>
      <c r="Y298" s="58">
        <v>0.25</v>
      </c>
      <c r="Z298" s="58">
        <v>0.25</v>
      </c>
      <c r="AA298" s="58">
        <v>100</v>
      </c>
      <c r="AB298" s="61">
        <v>211740000</v>
      </c>
      <c r="AC298" s="61">
        <v>240253998</v>
      </c>
      <c r="AD298" s="61">
        <v>219529958</v>
      </c>
      <c r="AE298" s="61">
        <v>219238524</v>
      </c>
      <c r="AF298" s="62">
        <f t="shared" si="10"/>
        <v>103.54138282799661</v>
      </c>
      <c r="AG298" s="62">
        <v>219238524</v>
      </c>
      <c r="AH298" s="61"/>
      <c r="AI298" s="61"/>
      <c r="AJ298" s="61"/>
      <c r="AK298" s="61"/>
      <c r="AL298" s="61"/>
      <c r="AM298" s="61"/>
      <c r="AN298" s="61"/>
      <c r="AO298" s="61"/>
      <c r="AP298" s="61"/>
      <c r="AQ298" s="61"/>
      <c r="AR298" s="61"/>
      <c r="AS298" s="56" t="s">
        <v>1862</v>
      </c>
    </row>
    <row r="299" spans="1:45" customFormat="1" ht="89.25" hidden="1" customHeight="1" x14ac:dyDescent="0.35">
      <c r="A299" s="58">
        <v>289</v>
      </c>
      <c r="B299" s="56" t="s">
        <v>321</v>
      </c>
      <c r="C299" s="56" t="s">
        <v>457</v>
      </c>
      <c r="D299" s="56" t="s">
        <v>1457</v>
      </c>
      <c r="E299" s="56" t="s">
        <v>1458</v>
      </c>
      <c r="F299" s="8" t="s">
        <v>1459</v>
      </c>
      <c r="G299" s="8" t="s">
        <v>1459</v>
      </c>
      <c r="H299" s="56" t="s">
        <v>1460</v>
      </c>
      <c r="I299" s="6" t="s">
        <v>1461</v>
      </c>
      <c r="J299" s="32" t="s">
        <v>23</v>
      </c>
      <c r="K299" s="56">
        <v>45</v>
      </c>
      <c r="L299" s="56" t="s">
        <v>761</v>
      </c>
      <c r="M299" s="56" t="s">
        <v>1432</v>
      </c>
      <c r="N299" s="56" t="s">
        <v>1433</v>
      </c>
      <c r="O299" s="56" t="s">
        <v>1467</v>
      </c>
      <c r="P299" s="43" t="s">
        <v>1468</v>
      </c>
      <c r="Q299" s="44" t="s">
        <v>1469</v>
      </c>
      <c r="R299" s="43" t="s">
        <v>767</v>
      </c>
      <c r="S299" s="43" t="s">
        <v>1470</v>
      </c>
      <c r="T299" s="43" t="s">
        <v>1471</v>
      </c>
      <c r="U299" s="56" t="s">
        <v>2036</v>
      </c>
      <c r="V299" s="58" t="s">
        <v>33</v>
      </c>
      <c r="W299" s="16">
        <v>42</v>
      </c>
      <c r="X299" s="58" t="s">
        <v>2139</v>
      </c>
      <c r="Y299" s="58">
        <v>15</v>
      </c>
      <c r="Z299" s="58">
        <v>17</v>
      </c>
      <c r="AA299" s="84">
        <v>113.33333333333333</v>
      </c>
      <c r="AB299" s="61">
        <v>331870000</v>
      </c>
      <c r="AC299" s="61">
        <v>1396454002</v>
      </c>
      <c r="AD299" s="61">
        <v>1224327616</v>
      </c>
      <c r="AE299" s="61">
        <v>1224242600</v>
      </c>
      <c r="AF299" s="62">
        <f t="shared" si="10"/>
        <v>368.89221683189197</v>
      </c>
      <c r="AG299" s="62">
        <v>1224242600</v>
      </c>
      <c r="AH299" s="61"/>
      <c r="AI299" s="61"/>
      <c r="AJ299" s="61"/>
      <c r="AK299" s="61"/>
      <c r="AL299" s="61"/>
      <c r="AM299" s="61"/>
      <c r="AN299" s="61"/>
      <c r="AO299" s="61"/>
      <c r="AP299" s="61"/>
      <c r="AQ299" s="61"/>
      <c r="AR299" s="61"/>
      <c r="AS299" s="56" t="s">
        <v>1862</v>
      </c>
    </row>
    <row r="300" spans="1:45" customFormat="1" ht="89.25" hidden="1" customHeight="1" x14ac:dyDescent="0.35">
      <c r="A300" s="58">
        <v>290</v>
      </c>
      <c r="B300" s="56" t="s">
        <v>321</v>
      </c>
      <c r="C300" s="56" t="s">
        <v>457</v>
      </c>
      <c r="D300" s="56" t="s">
        <v>1457</v>
      </c>
      <c r="E300" s="56" t="s">
        <v>1458</v>
      </c>
      <c r="F300" s="8" t="s">
        <v>1459</v>
      </c>
      <c r="G300" s="8" t="s">
        <v>1459</v>
      </c>
      <c r="H300" s="56" t="s">
        <v>1460</v>
      </c>
      <c r="I300" s="6" t="s">
        <v>1461</v>
      </c>
      <c r="J300" s="32" t="s">
        <v>23</v>
      </c>
      <c r="K300" s="56">
        <v>45</v>
      </c>
      <c r="L300" s="56" t="s">
        <v>761</v>
      </c>
      <c r="M300" s="56" t="s">
        <v>1432</v>
      </c>
      <c r="N300" s="56" t="s">
        <v>1433</v>
      </c>
      <c r="O300" s="56" t="s">
        <v>1436</v>
      </c>
      <c r="P300" s="43" t="s">
        <v>227</v>
      </c>
      <c r="Q300" s="44" t="s">
        <v>1437</v>
      </c>
      <c r="R300" s="43" t="s">
        <v>1438</v>
      </c>
      <c r="S300" s="43" t="s">
        <v>1439</v>
      </c>
      <c r="T300" s="43" t="s">
        <v>1440</v>
      </c>
      <c r="U300" s="9" t="s">
        <v>1472</v>
      </c>
      <c r="V300" s="58" t="s">
        <v>33</v>
      </c>
      <c r="W300" s="16">
        <v>0</v>
      </c>
      <c r="X300" s="58" t="s">
        <v>2139</v>
      </c>
      <c r="Y300" s="58">
        <v>17</v>
      </c>
      <c r="Z300" s="58">
        <v>17</v>
      </c>
      <c r="AA300" s="58">
        <v>100</v>
      </c>
      <c r="AB300" s="61">
        <v>72935000</v>
      </c>
      <c r="AC300" s="61">
        <v>875115296</v>
      </c>
      <c r="AD300" s="61">
        <v>857967713</v>
      </c>
      <c r="AE300" s="61">
        <v>856890200</v>
      </c>
      <c r="AF300" s="62">
        <f t="shared" si="10"/>
        <v>1174.8683073969974</v>
      </c>
      <c r="AG300" s="62">
        <v>856890200</v>
      </c>
      <c r="AH300" s="61"/>
      <c r="AI300" s="61"/>
      <c r="AJ300" s="61"/>
      <c r="AK300" s="61"/>
      <c r="AL300" s="61"/>
      <c r="AM300" s="61"/>
      <c r="AN300" s="61"/>
      <c r="AO300" s="61"/>
      <c r="AP300" s="61"/>
      <c r="AQ300" s="61"/>
      <c r="AR300" s="61"/>
      <c r="AS300" s="56" t="s">
        <v>1862</v>
      </c>
    </row>
    <row r="301" spans="1:45" customFormat="1" ht="89.25" hidden="1" customHeight="1" x14ac:dyDescent="0.35">
      <c r="A301" s="58">
        <v>291</v>
      </c>
      <c r="B301" s="56" t="s">
        <v>321</v>
      </c>
      <c r="C301" s="56" t="s">
        <v>457</v>
      </c>
      <c r="D301" s="56" t="s">
        <v>1457</v>
      </c>
      <c r="E301" s="56" t="s">
        <v>1458</v>
      </c>
      <c r="F301" s="8" t="s">
        <v>1459</v>
      </c>
      <c r="G301" s="8" t="s">
        <v>1459</v>
      </c>
      <c r="H301" s="56" t="s">
        <v>1460</v>
      </c>
      <c r="I301" s="6" t="s">
        <v>1461</v>
      </c>
      <c r="J301" s="32" t="s">
        <v>23</v>
      </c>
      <c r="K301" s="56">
        <v>45</v>
      </c>
      <c r="L301" s="56" t="s">
        <v>761</v>
      </c>
      <c r="M301" s="56">
        <v>4502</v>
      </c>
      <c r="N301" s="56" t="s">
        <v>1433</v>
      </c>
      <c r="O301" s="43" t="s">
        <v>2071</v>
      </c>
      <c r="P301" s="43" t="s">
        <v>1473</v>
      </c>
      <c r="Q301" s="44" t="s">
        <v>1474</v>
      </c>
      <c r="R301" s="43" t="s">
        <v>1475</v>
      </c>
      <c r="S301" s="43" t="s">
        <v>1476</v>
      </c>
      <c r="T301" s="43" t="s">
        <v>1477</v>
      </c>
      <c r="U301" s="9" t="s">
        <v>1478</v>
      </c>
      <c r="V301" s="58" t="s">
        <v>33</v>
      </c>
      <c r="W301" s="16">
        <v>46</v>
      </c>
      <c r="X301" s="58" t="s">
        <v>2139</v>
      </c>
      <c r="Y301" s="17">
        <v>1000</v>
      </c>
      <c r="Z301" s="58">
        <v>0</v>
      </c>
      <c r="AA301" s="58">
        <v>0</v>
      </c>
      <c r="AB301" s="61">
        <v>6576652000</v>
      </c>
      <c r="AC301" s="61"/>
      <c r="AD301" s="61"/>
      <c r="AE301" s="76">
        <v>0</v>
      </c>
      <c r="AF301" s="62">
        <f t="shared" si="10"/>
        <v>0</v>
      </c>
      <c r="AG301" s="61"/>
      <c r="AH301" s="61"/>
      <c r="AI301" s="61"/>
      <c r="AJ301" s="61"/>
      <c r="AK301" s="61"/>
      <c r="AL301" s="61"/>
      <c r="AM301" s="61"/>
      <c r="AN301" s="61"/>
      <c r="AO301" s="61"/>
      <c r="AP301" s="61"/>
      <c r="AQ301" s="61"/>
      <c r="AR301" s="61"/>
      <c r="AS301" s="56" t="s">
        <v>1862</v>
      </c>
    </row>
    <row r="302" spans="1:45" customFormat="1" ht="89.25" hidden="1" customHeight="1" x14ac:dyDescent="0.35">
      <c r="A302" s="58">
        <v>292</v>
      </c>
      <c r="B302" s="56" t="s">
        <v>321</v>
      </c>
      <c r="C302" s="56" t="s">
        <v>457</v>
      </c>
      <c r="D302" s="56" t="s">
        <v>1457</v>
      </c>
      <c r="E302" s="56" t="s">
        <v>1458</v>
      </c>
      <c r="F302" s="8" t="s">
        <v>1459</v>
      </c>
      <c r="G302" s="8" t="s">
        <v>1459</v>
      </c>
      <c r="H302" s="56" t="s">
        <v>1460</v>
      </c>
      <c r="I302" s="6" t="s">
        <v>1461</v>
      </c>
      <c r="J302" s="32" t="s">
        <v>23</v>
      </c>
      <c r="K302" s="56">
        <v>45</v>
      </c>
      <c r="L302" s="56" t="s">
        <v>761</v>
      </c>
      <c r="M302" s="59" t="s">
        <v>1453</v>
      </c>
      <c r="N302" s="12" t="s">
        <v>1107</v>
      </c>
      <c r="O302" s="12" t="s">
        <v>1454</v>
      </c>
      <c r="P302" s="12" t="s">
        <v>964</v>
      </c>
      <c r="Q302" s="13" t="s">
        <v>1455</v>
      </c>
      <c r="R302" s="12" t="s">
        <v>492</v>
      </c>
      <c r="S302" s="12" t="s">
        <v>1456</v>
      </c>
      <c r="T302" s="12" t="s">
        <v>803</v>
      </c>
      <c r="U302" s="9" t="s">
        <v>2132</v>
      </c>
      <c r="V302" s="58" t="s">
        <v>33</v>
      </c>
      <c r="W302" s="16">
        <v>0</v>
      </c>
      <c r="X302" s="58" t="s">
        <v>2139</v>
      </c>
      <c r="Y302" s="58">
        <v>0.3</v>
      </c>
      <c r="Z302" s="58">
        <v>0</v>
      </c>
      <c r="AA302" s="58">
        <v>0</v>
      </c>
      <c r="AB302" s="61">
        <v>142000000</v>
      </c>
      <c r="AC302" s="61"/>
      <c r="AD302" s="61"/>
      <c r="AE302" s="76">
        <v>0</v>
      </c>
      <c r="AF302" s="62">
        <f t="shared" si="10"/>
        <v>0</v>
      </c>
      <c r="AG302" s="61"/>
      <c r="AH302" s="61"/>
      <c r="AI302" s="61"/>
      <c r="AJ302" s="61"/>
      <c r="AK302" s="61"/>
      <c r="AL302" s="61"/>
      <c r="AM302" s="61"/>
      <c r="AN302" s="61"/>
      <c r="AO302" s="61"/>
      <c r="AP302" s="61"/>
      <c r="AQ302" s="61"/>
      <c r="AR302" s="61"/>
      <c r="AS302" s="56" t="s">
        <v>1862</v>
      </c>
    </row>
    <row r="303" spans="1:45" ht="51" hidden="1" customHeight="1" x14ac:dyDescent="0.25">
      <c r="A303" s="58">
        <v>293</v>
      </c>
      <c r="B303" s="56" t="s">
        <v>321</v>
      </c>
      <c r="C303" s="56" t="s">
        <v>457</v>
      </c>
      <c r="D303" s="56" t="s">
        <v>1479</v>
      </c>
      <c r="E303" s="56" t="s">
        <v>1480</v>
      </c>
      <c r="F303" s="8">
        <v>0.23710000000000001</v>
      </c>
      <c r="G303" s="58">
        <v>2023</v>
      </c>
      <c r="H303" s="56" t="s">
        <v>1481</v>
      </c>
      <c r="I303" s="6" t="s">
        <v>1482</v>
      </c>
      <c r="J303" s="56" t="s">
        <v>23</v>
      </c>
      <c r="K303" s="56">
        <v>45</v>
      </c>
      <c r="L303" s="56" t="s">
        <v>761</v>
      </c>
      <c r="M303" s="56" t="s">
        <v>1432</v>
      </c>
      <c r="N303" s="56" t="s">
        <v>1433</v>
      </c>
      <c r="O303" s="56" t="s">
        <v>1484</v>
      </c>
      <c r="P303" s="43" t="s">
        <v>1485</v>
      </c>
      <c r="Q303" s="44" t="s">
        <v>1486</v>
      </c>
      <c r="R303" s="43" t="s">
        <v>1487</v>
      </c>
      <c r="S303" s="43" t="s">
        <v>1488</v>
      </c>
      <c r="T303" s="43" t="s">
        <v>1489</v>
      </c>
      <c r="U303" s="9" t="s">
        <v>1490</v>
      </c>
      <c r="V303" s="58" t="s">
        <v>33</v>
      </c>
      <c r="W303" s="16">
        <v>6</v>
      </c>
      <c r="X303" s="58" t="s">
        <v>2139</v>
      </c>
      <c r="Y303" s="58">
        <v>2</v>
      </c>
      <c r="Z303" s="58">
        <v>4</v>
      </c>
      <c r="AA303" s="58">
        <v>200</v>
      </c>
      <c r="AB303" s="61">
        <v>31761000</v>
      </c>
      <c r="AC303" s="61">
        <v>94466698</v>
      </c>
      <c r="AD303" s="61">
        <v>89784679</v>
      </c>
      <c r="AE303" s="61">
        <v>89610420</v>
      </c>
      <c r="AF303" s="62">
        <f t="shared" si="10"/>
        <v>282.13979408708798</v>
      </c>
      <c r="AG303" s="62">
        <v>89610420</v>
      </c>
      <c r="AH303" s="61"/>
      <c r="AI303" s="61"/>
      <c r="AJ303" s="61"/>
      <c r="AK303" s="61"/>
      <c r="AL303" s="61"/>
      <c r="AM303" s="61"/>
      <c r="AN303" s="61"/>
      <c r="AO303" s="61"/>
      <c r="AP303" s="61"/>
      <c r="AQ303" s="61"/>
      <c r="AR303" s="61"/>
      <c r="AS303" s="56" t="s">
        <v>1862</v>
      </c>
    </row>
    <row r="304" spans="1:45" customFormat="1" ht="76.5" hidden="1" customHeight="1" x14ac:dyDescent="0.35">
      <c r="A304" s="58">
        <v>294</v>
      </c>
      <c r="B304" s="56" t="s">
        <v>258</v>
      </c>
      <c r="C304" s="56" t="s">
        <v>259</v>
      </c>
      <c r="D304" s="46" t="s">
        <v>1491</v>
      </c>
      <c r="E304" s="46" t="s">
        <v>1492</v>
      </c>
      <c r="F304" s="58">
        <v>38</v>
      </c>
      <c r="G304" s="58">
        <v>2023</v>
      </c>
      <c r="H304" s="10" t="s">
        <v>1493</v>
      </c>
      <c r="I304" s="6" t="s">
        <v>1494</v>
      </c>
      <c r="J304" s="32">
        <v>0</v>
      </c>
      <c r="K304" s="56">
        <v>45</v>
      </c>
      <c r="L304" s="56" t="s">
        <v>761</v>
      </c>
      <c r="M304" s="12" t="s">
        <v>1432</v>
      </c>
      <c r="N304" s="12" t="s">
        <v>1433</v>
      </c>
      <c r="O304" s="12" t="s">
        <v>1495</v>
      </c>
      <c r="P304" s="12" t="s">
        <v>1496</v>
      </c>
      <c r="Q304" s="13" t="s">
        <v>1497</v>
      </c>
      <c r="R304" s="12" t="s">
        <v>1498</v>
      </c>
      <c r="S304" s="12" t="s">
        <v>1499</v>
      </c>
      <c r="T304" s="12" t="s">
        <v>1500</v>
      </c>
      <c r="U304" s="9" t="s">
        <v>1501</v>
      </c>
      <c r="V304" s="58" t="s">
        <v>33</v>
      </c>
      <c r="W304" s="16">
        <v>6</v>
      </c>
      <c r="X304" s="58" t="s">
        <v>2139</v>
      </c>
      <c r="Y304" s="58">
        <v>6</v>
      </c>
      <c r="Z304" s="58">
        <v>6</v>
      </c>
      <c r="AA304" s="58">
        <v>100</v>
      </c>
      <c r="AB304" s="61">
        <v>285501000</v>
      </c>
      <c r="AC304" s="61">
        <v>611188313</v>
      </c>
      <c r="AD304" s="61">
        <v>511063494</v>
      </c>
      <c r="AE304" s="61">
        <v>511063494</v>
      </c>
      <c r="AF304" s="62">
        <f t="shared" si="10"/>
        <v>179.00585076759802</v>
      </c>
      <c r="AG304" s="62">
        <v>511063494</v>
      </c>
      <c r="AH304" s="61"/>
      <c r="AI304" s="61"/>
      <c r="AJ304" s="61"/>
      <c r="AK304" s="61"/>
      <c r="AL304" s="61"/>
      <c r="AM304" s="61"/>
      <c r="AN304" s="61"/>
      <c r="AO304" s="61"/>
      <c r="AP304" s="61"/>
      <c r="AQ304" s="61"/>
      <c r="AR304" s="61"/>
      <c r="AS304" s="56" t="s">
        <v>1862</v>
      </c>
    </row>
    <row r="305" spans="1:45" customFormat="1" ht="76.5" hidden="1" customHeight="1" x14ac:dyDescent="0.35">
      <c r="A305" s="58">
        <v>295</v>
      </c>
      <c r="B305" s="56" t="s">
        <v>258</v>
      </c>
      <c r="C305" s="56" t="s">
        <v>259</v>
      </c>
      <c r="D305" s="46" t="s">
        <v>1491</v>
      </c>
      <c r="E305" s="46" t="s">
        <v>1492</v>
      </c>
      <c r="F305" s="58">
        <v>38</v>
      </c>
      <c r="G305" s="58">
        <v>2023</v>
      </c>
      <c r="H305" s="10" t="s">
        <v>1493</v>
      </c>
      <c r="I305" s="6" t="s">
        <v>1494</v>
      </c>
      <c r="J305" s="32" t="s">
        <v>33</v>
      </c>
      <c r="K305" s="56">
        <v>45</v>
      </c>
      <c r="L305" s="6" t="s">
        <v>761</v>
      </c>
      <c r="M305" s="58" t="s">
        <v>762</v>
      </c>
      <c r="N305" s="56" t="s">
        <v>763</v>
      </c>
      <c r="O305" s="56" t="s">
        <v>1502</v>
      </c>
      <c r="P305" s="43" t="s">
        <v>1503</v>
      </c>
      <c r="Q305" s="44" t="s">
        <v>1504</v>
      </c>
      <c r="R305" s="43" t="s">
        <v>61</v>
      </c>
      <c r="S305" s="43" t="s">
        <v>1505</v>
      </c>
      <c r="T305" s="43" t="s">
        <v>1506</v>
      </c>
      <c r="U305" s="9" t="s">
        <v>1957</v>
      </c>
      <c r="V305" s="58" t="s">
        <v>33</v>
      </c>
      <c r="W305" s="16">
        <v>0</v>
      </c>
      <c r="X305" s="58" t="s">
        <v>2139</v>
      </c>
      <c r="Y305" s="58">
        <v>2</v>
      </c>
      <c r="Z305" s="58">
        <v>0</v>
      </c>
      <c r="AA305" s="58">
        <v>0</v>
      </c>
      <c r="AB305" s="61">
        <v>105870000</v>
      </c>
      <c r="AC305" s="61"/>
      <c r="AD305" s="61"/>
      <c r="AE305" s="76">
        <v>0</v>
      </c>
      <c r="AF305" s="62">
        <f t="shared" si="10"/>
        <v>0</v>
      </c>
      <c r="AG305" s="61"/>
      <c r="AH305" s="61"/>
      <c r="AI305" s="61"/>
      <c r="AJ305" s="61"/>
      <c r="AK305" s="61"/>
      <c r="AL305" s="61"/>
      <c r="AM305" s="61"/>
      <c r="AN305" s="61"/>
      <c r="AO305" s="61"/>
      <c r="AP305" s="61"/>
      <c r="AQ305" s="61"/>
      <c r="AR305" s="61"/>
      <c r="AS305" s="56" t="s">
        <v>1862</v>
      </c>
    </row>
    <row r="306" spans="1:45" customFormat="1" ht="76.5" hidden="1" customHeight="1" x14ac:dyDescent="0.35">
      <c r="A306" s="58">
        <v>296</v>
      </c>
      <c r="B306" s="56" t="s">
        <v>258</v>
      </c>
      <c r="C306" s="56" t="s">
        <v>259</v>
      </c>
      <c r="D306" s="46" t="s">
        <v>1491</v>
      </c>
      <c r="E306" s="46" t="s">
        <v>1492</v>
      </c>
      <c r="F306" s="58">
        <v>38</v>
      </c>
      <c r="G306" s="58">
        <v>2023</v>
      </c>
      <c r="H306" s="10" t="s">
        <v>1493</v>
      </c>
      <c r="I306" s="6" t="s">
        <v>1494</v>
      </c>
      <c r="J306" s="32" t="s">
        <v>33</v>
      </c>
      <c r="K306" s="56">
        <v>45</v>
      </c>
      <c r="L306" s="6" t="s">
        <v>761</v>
      </c>
      <c r="M306" s="58">
        <v>4501</v>
      </c>
      <c r="N306" s="56" t="s">
        <v>763</v>
      </c>
      <c r="O306" s="43" t="s">
        <v>1507</v>
      </c>
      <c r="P306" s="43" t="s">
        <v>1508</v>
      </c>
      <c r="Q306" s="44" t="s">
        <v>1509</v>
      </c>
      <c r="R306" s="43" t="s">
        <v>492</v>
      </c>
      <c r="S306" s="43" t="s">
        <v>1510</v>
      </c>
      <c r="T306" s="43" t="s">
        <v>1511</v>
      </c>
      <c r="U306" s="9" t="s">
        <v>2133</v>
      </c>
      <c r="V306" s="58" t="s">
        <v>33</v>
      </c>
      <c r="W306" s="16">
        <v>0</v>
      </c>
      <c r="X306" s="58" t="s">
        <v>2139</v>
      </c>
      <c r="Y306" s="58">
        <v>1.5</v>
      </c>
      <c r="Z306" s="58">
        <v>0</v>
      </c>
      <c r="AA306" s="58">
        <v>0</v>
      </c>
      <c r="AB306" s="61">
        <v>423480000</v>
      </c>
      <c r="AC306" s="61"/>
      <c r="AD306" s="61"/>
      <c r="AE306" s="76">
        <v>0</v>
      </c>
      <c r="AF306" s="62">
        <f t="shared" si="10"/>
        <v>0</v>
      </c>
      <c r="AG306" s="61"/>
      <c r="AH306" s="61"/>
      <c r="AI306" s="61"/>
      <c r="AJ306" s="61"/>
      <c r="AK306" s="61"/>
      <c r="AL306" s="61"/>
      <c r="AM306" s="61"/>
      <c r="AN306" s="61"/>
      <c r="AO306" s="61"/>
      <c r="AP306" s="61"/>
      <c r="AQ306" s="61"/>
      <c r="AR306" s="61"/>
      <c r="AS306" s="56" t="s">
        <v>1862</v>
      </c>
    </row>
    <row r="307" spans="1:45" customFormat="1" ht="76.5" hidden="1" customHeight="1" x14ac:dyDescent="0.35">
      <c r="A307" s="58">
        <v>297</v>
      </c>
      <c r="B307" s="56" t="s">
        <v>258</v>
      </c>
      <c r="C307" s="56" t="s">
        <v>259</v>
      </c>
      <c r="D307" s="46" t="s">
        <v>1491</v>
      </c>
      <c r="E307" s="46" t="s">
        <v>1492</v>
      </c>
      <c r="F307" s="58">
        <v>38</v>
      </c>
      <c r="G307" s="58">
        <v>2023</v>
      </c>
      <c r="H307" s="10" t="s">
        <v>1493</v>
      </c>
      <c r="I307" s="6" t="s">
        <v>1494</v>
      </c>
      <c r="J307" s="32" t="s">
        <v>33</v>
      </c>
      <c r="K307" s="56">
        <v>45</v>
      </c>
      <c r="L307" s="6" t="s">
        <v>761</v>
      </c>
      <c r="M307" s="59" t="s">
        <v>1453</v>
      </c>
      <c r="N307" s="12" t="s">
        <v>1107</v>
      </c>
      <c r="O307" s="12" t="s">
        <v>1512</v>
      </c>
      <c r="P307" s="12" t="s">
        <v>1108</v>
      </c>
      <c r="Q307" s="13" t="s">
        <v>1109</v>
      </c>
      <c r="R307" s="12" t="s">
        <v>295</v>
      </c>
      <c r="S307" s="12" t="s">
        <v>1513</v>
      </c>
      <c r="T307" s="12" t="s">
        <v>1110</v>
      </c>
      <c r="U307" s="56" t="s">
        <v>2033</v>
      </c>
      <c r="V307" s="58" t="s">
        <v>33</v>
      </c>
      <c r="W307" s="16">
        <v>0</v>
      </c>
      <c r="X307" s="58" t="s">
        <v>2139</v>
      </c>
      <c r="Y307" s="58">
        <v>1</v>
      </c>
      <c r="Z307" s="58">
        <v>0</v>
      </c>
      <c r="AA307" s="58">
        <v>0</v>
      </c>
      <c r="AB307" s="61">
        <v>1341372900</v>
      </c>
      <c r="AC307" s="61"/>
      <c r="AD307" s="61"/>
      <c r="AE307" s="76">
        <v>0</v>
      </c>
      <c r="AF307" s="62">
        <f t="shared" si="10"/>
        <v>0</v>
      </c>
      <c r="AG307" s="61"/>
      <c r="AH307" s="61"/>
      <c r="AI307" s="61"/>
      <c r="AJ307" s="61"/>
      <c r="AK307" s="61"/>
      <c r="AL307" s="61"/>
      <c r="AM307" s="61"/>
      <c r="AN307" s="61"/>
      <c r="AO307" s="61"/>
      <c r="AP307" s="61"/>
      <c r="AQ307" s="61"/>
      <c r="AR307" s="61"/>
      <c r="AS307" s="56" t="s">
        <v>1862</v>
      </c>
    </row>
    <row r="308" spans="1:45" customFormat="1" ht="89.25" hidden="1" customHeight="1" x14ac:dyDescent="0.35">
      <c r="A308" s="58">
        <v>298</v>
      </c>
      <c r="B308" s="56" t="s">
        <v>258</v>
      </c>
      <c r="C308" s="56" t="s">
        <v>259</v>
      </c>
      <c r="D308" s="56" t="s">
        <v>1514</v>
      </c>
      <c r="E308" s="56" t="s">
        <v>1515</v>
      </c>
      <c r="F308" s="19" t="s">
        <v>1516</v>
      </c>
      <c r="G308" s="58">
        <v>2023</v>
      </c>
      <c r="H308" s="56" t="s">
        <v>1517</v>
      </c>
      <c r="I308" s="6" t="s">
        <v>1518</v>
      </c>
      <c r="J308" s="32" t="s">
        <v>23</v>
      </c>
      <c r="K308" s="56">
        <v>45</v>
      </c>
      <c r="L308" s="6" t="s">
        <v>761</v>
      </c>
      <c r="M308" s="58" t="s">
        <v>762</v>
      </c>
      <c r="N308" s="56" t="s">
        <v>763</v>
      </c>
      <c r="O308" s="43" t="s">
        <v>1519</v>
      </c>
      <c r="P308" s="43" t="s">
        <v>1520</v>
      </c>
      <c r="Q308" s="44" t="s">
        <v>1521</v>
      </c>
      <c r="R308" s="43" t="s">
        <v>492</v>
      </c>
      <c r="S308" s="43" t="s">
        <v>1522</v>
      </c>
      <c r="T308" s="43" t="s">
        <v>1523</v>
      </c>
      <c r="U308" s="9" t="s">
        <v>1958</v>
      </c>
      <c r="V308" s="58" t="s">
        <v>33</v>
      </c>
      <c r="W308" s="16">
        <v>1</v>
      </c>
      <c r="X308" s="58" t="s">
        <v>2139</v>
      </c>
      <c r="Y308" s="58">
        <v>0.15</v>
      </c>
      <c r="Z308" s="58">
        <v>0.15</v>
      </c>
      <c r="AA308" s="58">
        <v>100</v>
      </c>
      <c r="AB308" s="61">
        <v>974004000</v>
      </c>
      <c r="AC308" s="61">
        <v>4400000</v>
      </c>
      <c r="AD308" s="61">
        <v>4200000</v>
      </c>
      <c r="AE308" s="76">
        <v>4200000</v>
      </c>
      <c r="AF308" s="62">
        <f t="shared" si="10"/>
        <v>0.43120972809146579</v>
      </c>
      <c r="AG308" s="62">
        <v>4200000</v>
      </c>
      <c r="AH308" s="61"/>
      <c r="AI308" s="61"/>
      <c r="AJ308" s="61"/>
      <c r="AK308" s="61"/>
      <c r="AL308" s="61"/>
      <c r="AM308" s="61"/>
      <c r="AN308" s="61"/>
      <c r="AO308" s="61"/>
      <c r="AP308" s="61"/>
      <c r="AQ308" s="61"/>
      <c r="AR308" s="61"/>
      <c r="AS308" s="56" t="s">
        <v>1862</v>
      </c>
    </row>
    <row r="309" spans="1:45" customFormat="1" ht="89.25" hidden="1" customHeight="1" x14ac:dyDescent="0.35">
      <c r="A309" s="58">
        <v>299</v>
      </c>
      <c r="B309" s="56" t="s">
        <v>258</v>
      </c>
      <c r="C309" s="56" t="s">
        <v>259</v>
      </c>
      <c r="D309" s="56" t="s">
        <v>1514</v>
      </c>
      <c r="E309" s="56" t="s">
        <v>1515</v>
      </c>
      <c r="F309" s="19" t="s">
        <v>1516</v>
      </c>
      <c r="G309" s="58">
        <v>2023</v>
      </c>
      <c r="H309" s="56" t="s">
        <v>1517</v>
      </c>
      <c r="I309" s="6" t="s">
        <v>1518</v>
      </c>
      <c r="J309" s="32" t="s">
        <v>23</v>
      </c>
      <c r="K309" s="56">
        <v>45</v>
      </c>
      <c r="L309" s="6" t="s">
        <v>761</v>
      </c>
      <c r="M309" s="58" t="s">
        <v>762</v>
      </c>
      <c r="N309" s="56" t="s">
        <v>763</v>
      </c>
      <c r="O309" s="43" t="s">
        <v>1519</v>
      </c>
      <c r="P309" s="43" t="s">
        <v>1520</v>
      </c>
      <c r="Q309" s="44" t="s">
        <v>1521</v>
      </c>
      <c r="R309" s="43" t="s">
        <v>492</v>
      </c>
      <c r="S309" s="43" t="s">
        <v>1522</v>
      </c>
      <c r="T309" s="43" t="s">
        <v>1523</v>
      </c>
      <c r="U309" s="9" t="s">
        <v>1524</v>
      </c>
      <c r="V309" s="58" t="s">
        <v>33</v>
      </c>
      <c r="W309" s="16">
        <v>1</v>
      </c>
      <c r="X309" s="58" t="s">
        <v>2139</v>
      </c>
      <c r="Y309" s="58">
        <v>0.25</v>
      </c>
      <c r="Z309" s="58">
        <v>0.25</v>
      </c>
      <c r="AA309" s="58">
        <v>100</v>
      </c>
      <c r="AB309" s="61">
        <v>795083700</v>
      </c>
      <c r="AC309" s="61">
        <v>26500000</v>
      </c>
      <c r="AD309" s="61">
        <v>8400000</v>
      </c>
      <c r="AE309" s="76">
        <v>8400000</v>
      </c>
      <c r="AF309" s="62">
        <f t="shared" si="10"/>
        <v>1.0564925428605818</v>
      </c>
      <c r="AG309" s="62">
        <v>8400000</v>
      </c>
      <c r="AH309" s="61"/>
      <c r="AI309" s="61"/>
      <c r="AJ309" s="61"/>
      <c r="AK309" s="61"/>
      <c r="AL309" s="61"/>
      <c r="AM309" s="61"/>
      <c r="AN309" s="61"/>
      <c r="AO309" s="61"/>
      <c r="AP309" s="61"/>
      <c r="AQ309" s="61"/>
      <c r="AR309" s="61"/>
      <c r="AS309" s="56" t="s">
        <v>1862</v>
      </c>
    </row>
    <row r="310" spans="1:45" customFormat="1" ht="89.25" hidden="1" customHeight="1" x14ac:dyDescent="0.35">
      <c r="A310" s="58">
        <v>300</v>
      </c>
      <c r="B310" s="56" t="s">
        <v>258</v>
      </c>
      <c r="C310" s="56" t="s">
        <v>259</v>
      </c>
      <c r="D310" s="56" t="s">
        <v>1514</v>
      </c>
      <c r="E310" s="56" t="s">
        <v>1515</v>
      </c>
      <c r="F310" s="19" t="s">
        <v>1516</v>
      </c>
      <c r="G310" s="58">
        <v>2023</v>
      </c>
      <c r="H310" s="56" t="s">
        <v>1517</v>
      </c>
      <c r="I310" s="6" t="s">
        <v>1518</v>
      </c>
      <c r="J310" s="56" t="s">
        <v>23</v>
      </c>
      <c r="K310" s="56">
        <v>45</v>
      </c>
      <c r="L310" s="6" t="s">
        <v>761</v>
      </c>
      <c r="M310" s="58">
        <v>4501</v>
      </c>
      <c r="N310" s="56" t="s">
        <v>763</v>
      </c>
      <c r="O310" s="43" t="s">
        <v>1507</v>
      </c>
      <c r="P310" s="43" t="s">
        <v>1508</v>
      </c>
      <c r="Q310" s="44" t="s">
        <v>1509</v>
      </c>
      <c r="R310" s="43" t="s">
        <v>492</v>
      </c>
      <c r="S310" s="43" t="s">
        <v>1510</v>
      </c>
      <c r="T310" s="43" t="s">
        <v>1511</v>
      </c>
      <c r="U310" s="9" t="s">
        <v>2134</v>
      </c>
      <c r="V310" s="58" t="s">
        <v>33</v>
      </c>
      <c r="W310" s="16">
        <v>0.2</v>
      </c>
      <c r="X310" s="58" t="s">
        <v>2139</v>
      </c>
      <c r="Y310" s="58">
        <v>0.3</v>
      </c>
      <c r="Z310" s="58">
        <v>0</v>
      </c>
      <c r="AA310" s="58">
        <v>0</v>
      </c>
      <c r="AB310" s="61">
        <v>142000000</v>
      </c>
      <c r="AC310" s="61"/>
      <c r="AD310" s="61"/>
      <c r="AE310" s="76">
        <v>0</v>
      </c>
      <c r="AF310" s="62">
        <f t="shared" si="10"/>
        <v>0</v>
      </c>
      <c r="AG310" s="61"/>
      <c r="AH310" s="61"/>
      <c r="AI310" s="61"/>
      <c r="AJ310" s="61"/>
      <c r="AK310" s="61"/>
      <c r="AL310" s="61"/>
      <c r="AM310" s="61"/>
      <c r="AN310" s="61"/>
      <c r="AO310" s="61"/>
      <c r="AP310" s="61"/>
      <c r="AQ310" s="61"/>
      <c r="AR310" s="61"/>
      <c r="AS310" s="56" t="s">
        <v>1862</v>
      </c>
    </row>
    <row r="311" spans="1:45" customFormat="1" ht="89.25" hidden="1" customHeight="1" x14ac:dyDescent="0.35">
      <c r="A311" s="58">
        <v>301</v>
      </c>
      <c r="B311" s="56" t="s">
        <v>258</v>
      </c>
      <c r="C311" s="56" t="s">
        <v>259</v>
      </c>
      <c r="D311" s="56" t="s">
        <v>1514</v>
      </c>
      <c r="E311" s="56" t="s">
        <v>1515</v>
      </c>
      <c r="F311" s="19" t="s">
        <v>1516</v>
      </c>
      <c r="G311" s="58">
        <v>2023</v>
      </c>
      <c r="H311" s="56" t="s">
        <v>1517</v>
      </c>
      <c r="I311" s="6" t="s">
        <v>1518</v>
      </c>
      <c r="J311" s="32" t="s">
        <v>23</v>
      </c>
      <c r="K311" s="56">
        <v>45</v>
      </c>
      <c r="L311" s="6" t="s">
        <v>761</v>
      </c>
      <c r="M311" s="58" t="s">
        <v>762</v>
      </c>
      <c r="N311" s="56" t="s">
        <v>763</v>
      </c>
      <c r="O311" s="43" t="s">
        <v>1525</v>
      </c>
      <c r="P311" s="43" t="s">
        <v>1526</v>
      </c>
      <c r="Q311" s="44" t="s">
        <v>1527</v>
      </c>
      <c r="R311" s="43" t="s">
        <v>492</v>
      </c>
      <c r="S311" s="43" t="s">
        <v>1528</v>
      </c>
      <c r="T311" s="43" t="s">
        <v>1529</v>
      </c>
      <c r="U311" s="9" t="s">
        <v>1959</v>
      </c>
      <c r="V311" s="58" t="s">
        <v>33</v>
      </c>
      <c r="W311" s="16">
        <v>4</v>
      </c>
      <c r="X311" s="58" t="s">
        <v>2139</v>
      </c>
      <c r="Y311" s="58">
        <v>1</v>
      </c>
      <c r="Z311" s="58">
        <v>1</v>
      </c>
      <c r="AA311" s="58">
        <v>100</v>
      </c>
      <c r="AB311" s="61">
        <v>868134000</v>
      </c>
      <c r="AC311" s="61">
        <v>119751785</v>
      </c>
      <c r="AD311" s="61">
        <v>100510393</v>
      </c>
      <c r="AE311" s="61">
        <v>52185350</v>
      </c>
      <c r="AF311" s="62">
        <f t="shared" si="10"/>
        <v>6.0112090990561367</v>
      </c>
      <c r="AG311" s="62">
        <v>52185350</v>
      </c>
      <c r="AH311" s="61"/>
      <c r="AI311" s="61"/>
      <c r="AJ311" s="61"/>
      <c r="AK311" s="61"/>
      <c r="AL311" s="61"/>
      <c r="AM311" s="61"/>
      <c r="AN311" s="61"/>
      <c r="AO311" s="61"/>
      <c r="AP311" s="61"/>
      <c r="AQ311" s="61"/>
      <c r="AR311" s="61"/>
      <c r="AS311" s="56" t="s">
        <v>1862</v>
      </c>
    </row>
    <row r="312" spans="1:45" customFormat="1" ht="89.25" hidden="1" customHeight="1" x14ac:dyDescent="0.35">
      <c r="A312" s="58">
        <v>302</v>
      </c>
      <c r="B312" s="56" t="s">
        <v>258</v>
      </c>
      <c r="C312" s="56" t="s">
        <v>259</v>
      </c>
      <c r="D312" s="56" t="s">
        <v>1514</v>
      </c>
      <c r="E312" s="56" t="s">
        <v>1515</v>
      </c>
      <c r="F312" s="19" t="s">
        <v>1516</v>
      </c>
      <c r="G312" s="58">
        <v>2023</v>
      </c>
      <c r="H312" s="56" t="s">
        <v>1517</v>
      </c>
      <c r="I312" s="6" t="s">
        <v>1518</v>
      </c>
      <c r="J312" s="32" t="s">
        <v>23</v>
      </c>
      <c r="K312" s="56">
        <v>45</v>
      </c>
      <c r="L312" s="6" t="s">
        <v>761</v>
      </c>
      <c r="M312" s="58" t="s">
        <v>762</v>
      </c>
      <c r="N312" s="56" t="s">
        <v>763</v>
      </c>
      <c r="O312" s="43" t="s">
        <v>1530</v>
      </c>
      <c r="P312" s="43" t="s">
        <v>227</v>
      </c>
      <c r="Q312" s="44" t="s">
        <v>1531</v>
      </c>
      <c r="R312" s="43" t="s">
        <v>1438</v>
      </c>
      <c r="S312" s="43" t="s">
        <v>1532</v>
      </c>
      <c r="T312" s="43" t="s">
        <v>1533</v>
      </c>
      <c r="U312" s="9" t="s">
        <v>1960</v>
      </c>
      <c r="V312" s="58" t="s">
        <v>33</v>
      </c>
      <c r="W312" s="16">
        <v>2</v>
      </c>
      <c r="X312" s="58" t="s">
        <v>2139</v>
      </c>
      <c r="Y312" s="58">
        <v>1</v>
      </c>
      <c r="Z312" s="58">
        <v>1</v>
      </c>
      <c r="AA312" s="58">
        <v>100</v>
      </c>
      <c r="AB312" s="61">
        <v>1192728520</v>
      </c>
      <c r="AC312" s="61">
        <v>1573153401</v>
      </c>
      <c r="AD312" s="61">
        <v>1447793404</v>
      </c>
      <c r="AE312" s="61">
        <v>977206593</v>
      </c>
      <c r="AF312" s="62">
        <f t="shared" si="10"/>
        <v>81.930345138389086</v>
      </c>
      <c r="AG312" s="62">
        <v>977206593</v>
      </c>
      <c r="AH312" s="61"/>
      <c r="AI312" s="61"/>
      <c r="AJ312" s="61"/>
      <c r="AK312" s="61"/>
      <c r="AL312" s="61"/>
      <c r="AM312" s="61"/>
      <c r="AN312" s="61"/>
      <c r="AO312" s="61"/>
      <c r="AP312" s="61"/>
      <c r="AQ312" s="61"/>
      <c r="AR312" s="61"/>
      <c r="AS312" s="56" t="s">
        <v>1862</v>
      </c>
    </row>
    <row r="313" spans="1:45" customFormat="1" ht="89.25" hidden="1" customHeight="1" x14ac:dyDescent="0.35">
      <c r="A313" s="58">
        <v>303</v>
      </c>
      <c r="B313" s="56" t="s">
        <v>258</v>
      </c>
      <c r="C313" s="56" t="s">
        <v>259</v>
      </c>
      <c r="D313" s="56" t="s">
        <v>1514</v>
      </c>
      <c r="E313" s="56" t="s">
        <v>1515</v>
      </c>
      <c r="F313" s="19" t="s">
        <v>1516</v>
      </c>
      <c r="G313" s="58">
        <v>2023</v>
      </c>
      <c r="H313" s="56" t="s">
        <v>1517</v>
      </c>
      <c r="I313" s="6" t="s">
        <v>1518</v>
      </c>
      <c r="J313" s="32" t="s">
        <v>23</v>
      </c>
      <c r="K313" s="56">
        <v>45</v>
      </c>
      <c r="L313" s="6" t="s">
        <v>761</v>
      </c>
      <c r="M313" s="58" t="s">
        <v>762</v>
      </c>
      <c r="N313" s="56" t="s">
        <v>763</v>
      </c>
      <c r="O313" s="56" t="s">
        <v>764</v>
      </c>
      <c r="P313" s="43" t="s">
        <v>765</v>
      </c>
      <c r="Q313" s="44" t="s">
        <v>766</v>
      </c>
      <c r="R313" s="43" t="s">
        <v>767</v>
      </c>
      <c r="S313" s="43" t="s">
        <v>768</v>
      </c>
      <c r="T313" s="43" t="s">
        <v>769</v>
      </c>
      <c r="U313" s="9" t="s">
        <v>1534</v>
      </c>
      <c r="V313" s="58" t="s">
        <v>33</v>
      </c>
      <c r="W313" s="16">
        <v>0</v>
      </c>
      <c r="X313" s="58" t="s">
        <v>2139</v>
      </c>
      <c r="Y313" s="58">
        <v>1</v>
      </c>
      <c r="Z313" s="58">
        <v>1</v>
      </c>
      <c r="AA313" s="58">
        <v>100</v>
      </c>
      <c r="AB313" s="61">
        <v>19795281322</v>
      </c>
      <c r="AC313" s="61">
        <v>19863823362</v>
      </c>
      <c r="AD313" s="61">
        <v>15730327132</v>
      </c>
      <c r="AE313" s="61">
        <v>12347888267</v>
      </c>
      <c r="AF313" s="62">
        <f t="shared" si="10"/>
        <v>62.377937782964743</v>
      </c>
      <c r="AG313" s="62">
        <v>220000000</v>
      </c>
      <c r="AH313" s="61"/>
      <c r="AI313" s="61"/>
      <c r="AJ313" s="61"/>
      <c r="AK313" s="61"/>
      <c r="AL313" s="62">
        <v>12127888267</v>
      </c>
      <c r="AM313" s="61"/>
      <c r="AN313" s="61"/>
      <c r="AO313" s="61"/>
      <c r="AP313" s="61"/>
      <c r="AQ313" s="61"/>
      <c r="AR313" s="61"/>
      <c r="AS313" s="56" t="s">
        <v>1862</v>
      </c>
    </row>
    <row r="314" spans="1:45" customFormat="1" ht="89.25" hidden="1" customHeight="1" x14ac:dyDescent="0.35">
      <c r="A314" s="58">
        <v>304</v>
      </c>
      <c r="B314" s="56" t="s">
        <v>258</v>
      </c>
      <c r="C314" s="56" t="s">
        <v>259</v>
      </c>
      <c r="D314" s="56" t="s">
        <v>1514</v>
      </c>
      <c r="E314" s="56" t="s">
        <v>1515</v>
      </c>
      <c r="F314" s="19" t="s">
        <v>1516</v>
      </c>
      <c r="G314" s="58">
        <v>2023</v>
      </c>
      <c r="H314" s="56" t="s">
        <v>1517</v>
      </c>
      <c r="I314" s="6" t="s">
        <v>1518</v>
      </c>
      <c r="J314" s="32" t="s">
        <v>23</v>
      </c>
      <c r="K314" s="59">
        <v>12</v>
      </c>
      <c r="L314" s="12" t="s">
        <v>1535</v>
      </c>
      <c r="M314" s="58" t="s">
        <v>1536</v>
      </c>
      <c r="N314" s="56" t="s">
        <v>1537</v>
      </c>
      <c r="O314" s="56" t="s">
        <v>1538</v>
      </c>
      <c r="P314" s="43" t="s">
        <v>1539</v>
      </c>
      <c r="Q314" s="44" t="s">
        <v>1540</v>
      </c>
      <c r="R314" s="43" t="s">
        <v>361</v>
      </c>
      <c r="S314" s="43" t="s">
        <v>1541</v>
      </c>
      <c r="T314" s="43" t="s">
        <v>1542</v>
      </c>
      <c r="U314" s="9" t="s">
        <v>1961</v>
      </c>
      <c r="V314" s="58" t="s">
        <v>33</v>
      </c>
      <c r="W314" s="16">
        <v>0</v>
      </c>
      <c r="X314" s="58" t="s">
        <v>2139</v>
      </c>
      <c r="Y314" s="58">
        <v>0.25</v>
      </c>
      <c r="Z314" s="58">
        <v>0.25</v>
      </c>
      <c r="AA314" s="58">
        <v>100</v>
      </c>
      <c r="AB314" s="61">
        <v>180000000</v>
      </c>
      <c r="AC314" s="61">
        <v>88800000</v>
      </c>
      <c r="AD314" s="61">
        <v>88800000</v>
      </c>
      <c r="AE314" s="76">
        <v>88800000</v>
      </c>
      <c r="AF314" s="62">
        <f t="shared" si="10"/>
        <v>49.333333333333336</v>
      </c>
      <c r="AG314" s="61">
        <v>88800000</v>
      </c>
      <c r="AH314" s="61"/>
      <c r="AI314" s="61"/>
      <c r="AJ314" s="61"/>
      <c r="AK314" s="61"/>
      <c r="AL314" s="61"/>
      <c r="AM314" s="61"/>
      <c r="AN314" s="61"/>
      <c r="AO314" s="61"/>
      <c r="AP314" s="61"/>
      <c r="AQ314" s="61"/>
      <c r="AR314" s="61"/>
      <c r="AS314" s="56" t="s">
        <v>1862</v>
      </c>
    </row>
    <row r="315" spans="1:45" customFormat="1" ht="114.75" hidden="1" customHeight="1" x14ac:dyDescent="0.35">
      <c r="A315" s="58">
        <v>305</v>
      </c>
      <c r="B315" s="6" t="s">
        <v>258</v>
      </c>
      <c r="C315" s="56" t="s">
        <v>259</v>
      </c>
      <c r="D315" s="56" t="s">
        <v>1543</v>
      </c>
      <c r="E315" s="6" t="s">
        <v>1544</v>
      </c>
      <c r="F315" s="19">
        <v>0.8</v>
      </c>
      <c r="G315" s="58">
        <v>2023</v>
      </c>
      <c r="H315" s="56" t="s">
        <v>1545</v>
      </c>
      <c r="I315" s="6" t="s">
        <v>1546</v>
      </c>
      <c r="J315" s="32" t="s">
        <v>23</v>
      </c>
      <c r="K315" s="56">
        <v>41</v>
      </c>
      <c r="L315" s="56" t="s">
        <v>2072</v>
      </c>
      <c r="M315" s="6" t="s">
        <v>1547</v>
      </c>
      <c r="N315" s="56" t="s">
        <v>1548</v>
      </c>
      <c r="O315" s="44" t="s">
        <v>1549</v>
      </c>
      <c r="P315" s="43" t="s">
        <v>1550</v>
      </c>
      <c r="Q315" s="44" t="s">
        <v>1551</v>
      </c>
      <c r="R315" s="44" t="s">
        <v>1552</v>
      </c>
      <c r="S315" s="44" t="s">
        <v>1553</v>
      </c>
      <c r="T315" s="43" t="s">
        <v>1554</v>
      </c>
      <c r="U315" s="9" t="s">
        <v>2034</v>
      </c>
      <c r="V315" s="58" t="s">
        <v>33</v>
      </c>
      <c r="W315" s="16">
        <v>500</v>
      </c>
      <c r="X315" s="58" t="s">
        <v>2139</v>
      </c>
      <c r="Y315" s="58">
        <v>500</v>
      </c>
      <c r="Z315" s="58">
        <v>514</v>
      </c>
      <c r="AA315" s="58">
        <v>102.8</v>
      </c>
      <c r="AB315" s="61">
        <v>105870000</v>
      </c>
      <c r="AC315" s="61">
        <v>38144580</v>
      </c>
      <c r="AD315" s="61">
        <v>37644580</v>
      </c>
      <c r="AE315" s="61">
        <v>37239365</v>
      </c>
      <c r="AF315" s="62">
        <f t="shared" si="10"/>
        <v>35.174615093983185</v>
      </c>
      <c r="AG315" s="62">
        <v>37239365</v>
      </c>
      <c r="AH315" s="61"/>
      <c r="AI315" s="61"/>
      <c r="AJ315" s="61"/>
      <c r="AK315" s="61"/>
      <c r="AL315" s="61"/>
      <c r="AM315" s="61"/>
      <c r="AN315" s="61"/>
      <c r="AO315" s="61"/>
      <c r="AP315" s="61"/>
      <c r="AQ315" s="61"/>
      <c r="AR315" s="61"/>
      <c r="AS315" s="56" t="s">
        <v>1862</v>
      </c>
    </row>
    <row r="316" spans="1:45" customFormat="1" ht="102" hidden="1" customHeight="1" x14ac:dyDescent="0.35">
      <c r="A316" s="58">
        <v>306</v>
      </c>
      <c r="B316" s="6" t="s">
        <v>258</v>
      </c>
      <c r="C316" s="56" t="s">
        <v>259</v>
      </c>
      <c r="D316" s="56" t="s">
        <v>1543</v>
      </c>
      <c r="E316" s="6" t="s">
        <v>1544</v>
      </c>
      <c r="F316" s="19">
        <v>0.8</v>
      </c>
      <c r="G316" s="58">
        <v>2023</v>
      </c>
      <c r="H316" s="56" t="s">
        <v>1545</v>
      </c>
      <c r="I316" s="6" t="s">
        <v>1546</v>
      </c>
      <c r="J316" s="32" t="s">
        <v>23</v>
      </c>
      <c r="K316" s="56">
        <v>41</v>
      </c>
      <c r="L316" s="6" t="s">
        <v>2072</v>
      </c>
      <c r="M316" s="6" t="s">
        <v>1547</v>
      </c>
      <c r="N316" s="56" t="s">
        <v>1548</v>
      </c>
      <c r="O316" s="6">
        <v>4101074</v>
      </c>
      <c r="P316" s="43" t="s">
        <v>1555</v>
      </c>
      <c r="Q316" s="44" t="s">
        <v>1556</v>
      </c>
      <c r="R316" s="44" t="s">
        <v>781</v>
      </c>
      <c r="S316" s="44" t="s">
        <v>1557</v>
      </c>
      <c r="T316" s="43" t="s">
        <v>1558</v>
      </c>
      <c r="U316" s="9" t="s">
        <v>1559</v>
      </c>
      <c r="V316" s="58" t="s">
        <v>33</v>
      </c>
      <c r="W316" s="16">
        <v>200</v>
      </c>
      <c r="X316" s="58" t="s">
        <v>2139</v>
      </c>
      <c r="Y316" s="58">
        <v>30</v>
      </c>
      <c r="Z316" s="58">
        <v>1</v>
      </c>
      <c r="AA316" s="84">
        <v>3.3333333333333335</v>
      </c>
      <c r="AB316" s="61">
        <v>88889160</v>
      </c>
      <c r="AC316" s="61">
        <v>6784930</v>
      </c>
      <c r="AD316" s="61">
        <v>6384930</v>
      </c>
      <c r="AE316" s="76">
        <v>6384930</v>
      </c>
      <c r="AF316" s="62">
        <f t="shared" si="10"/>
        <v>7.1830243417757584</v>
      </c>
      <c r="AG316" s="62">
        <v>6384930</v>
      </c>
      <c r="AH316" s="61"/>
      <c r="AI316" s="61"/>
      <c r="AJ316" s="61"/>
      <c r="AK316" s="61"/>
      <c r="AL316" s="61"/>
      <c r="AM316" s="61"/>
      <c r="AN316" s="61"/>
      <c r="AO316" s="61"/>
      <c r="AP316" s="61"/>
      <c r="AQ316" s="61"/>
      <c r="AR316" s="61"/>
      <c r="AS316" s="56" t="s">
        <v>1862</v>
      </c>
    </row>
    <row r="317" spans="1:45" customFormat="1" ht="102" hidden="1" customHeight="1" x14ac:dyDescent="0.35">
      <c r="A317" s="58">
        <v>307</v>
      </c>
      <c r="B317" s="6" t="s">
        <v>258</v>
      </c>
      <c r="C317" s="56" t="s">
        <v>259</v>
      </c>
      <c r="D317" s="56" t="s">
        <v>1543</v>
      </c>
      <c r="E317" s="6" t="s">
        <v>1544</v>
      </c>
      <c r="F317" s="19">
        <v>0.8</v>
      </c>
      <c r="G317" s="58">
        <v>2023</v>
      </c>
      <c r="H317" s="56" t="s">
        <v>1545</v>
      </c>
      <c r="I317" s="6" t="s">
        <v>1546</v>
      </c>
      <c r="J317" s="32" t="s">
        <v>23</v>
      </c>
      <c r="K317" s="56">
        <v>41</v>
      </c>
      <c r="L317" s="6" t="s">
        <v>2072</v>
      </c>
      <c r="M317" s="6" t="s">
        <v>1547</v>
      </c>
      <c r="N317" s="56" t="s">
        <v>1548</v>
      </c>
      <c r="O317" s="6" t="s">
        <v>1560</v>
      </c>
      <c r="P317" s="43" t="s">
        <v>1561</v>
      </c>
      <c r="Q317" s="44" t="s">
        <v>1562</v>
      </c>
      <c r="R317" s="44" t="s">
        <v>1563</v>
      </c>
      <c r="S317" s="44" t="s">
        <v>1564</v>
      </c>
      <c r="T317" s="43" t="s">
        <v>1565</v>
      </c>
      <c r="U317" s="9" t="s">
        <v>1566</v>
      </c>
      <c r="V317" s="58" t="s">
        <v>23</v>
      </c>
      <c r="W317" s="19">
        <v>1</v>
      </c>
      <c r="X317" s="58" t="s">
        <v>2139</v>
      </c>
      <c r="Y317" s="19">
        <v>0.25</v>
      </c>
      <c r="Z317" s="8">
        <v>0.25</v>
      </c>
      <c r="AA317" s="58">
        <v>100</v>
      </c>
      <c r="AB317" s="61">
        <v>406000000</v>
      </c>
      <c r="AC317" s="61">
        <v>172730000</v>
      </c>
      <c r="AD317" s="61">
        <v>168620980</v>
      </c>
      <c r="AE317" s="61">
        <v>168614500</v>
      </c>
      <c r="AF317" s="62">
        <f t="shared" si="10"/>
        <v>41.530665024630544</v>
      </c>
      <c r="AG317" s="62">
        <v>168614500</v>
      </c>
      <c r="AH317" s="61"/>
      <c r="AI317" s="61"/>
      <c r="AJ317" s="61"/>
      <c r="AK317" s="61"/>
      <c r="AL317" s="61"/>
      <c r="AM317" s="61"/>
      <c r="AN317" s="61"/>
      <c r="AO317" s="61"/>
      <c r="AP317" s="61"/>
      <c r="AQ317" s="61"/>
      <c r="AR317" s="61"/>
      <c r="AS317" s="56" t="s">
        <v>1862</v>
      </c>
    </row>
    <row r="318" spans="1:45" customFormat="1" ht="102" hidden="1" customHeight="1" x14ac:dyDescent="0.35">
      <c r="A318" s="58">
        <v>308</v>
      </c>
      <c r="B318" s="6" t="s">
        <v>258</v>
      </c>
      <c r="C318" s="56" t="s">
        <v>259</v>
      </c>
      <c r="D318" s="56" t="s">
        <v>1543</v>
      </c>
      <c r="E318" s="6" t="s">
        <v>1544</v>
      </c>
      <c r="F318" s="19">
        <v>0.8</v>
      </c>
      <c r="G318" s="58">
        <v>2023</v>
      </c>
      <c r="H318" s="56" t="s">
        <v>1545</v>
      </c>
      <c r="I318" s="6" t="s">
        <v>1546</v>
      </c>
      <c r="J318" s="32" t="s">
        <v>23</v>
      </c>
      <c r="K318" s="56">
        <v>41</v>
      </c>
      <c r="L318" s="6" t="s">
        <v>2072</v>
      </c>
      <c r="M318" s="6" t="s">
        <v>1547</v>
      </c>
      <c r="N318" s="56" t="s">
        <v>1548</v>
      </c>
      <c r="O318" s="6" t="s">
        <v>1567</v>
      </c>
      <c r="P318" s="43" t="s">
        <v>1568</v>
      </c>
      <c r="Q318" s="44" t="s">
        <v>1569</v>
      </c>
      <c r="R318" s="44" t="s">
        <v>1570</v>
      </c>
      <c r="S318" s="44" t="s">
        <v>1571</v>
      </c>
      <c r="T318" s="43" t="s">
        <v>1572</v>
      </c>
      <c r="U318" s="9" t="s">
        <v>1573</v>
      </c>
      <c r="V318" s="58" t="s">
        <v>33</v>
      </c>
      <c r="W318" s="16">
        <v>1</v>
      </c>
      <c r="X318" s="58" t="s">
        <v>2139</v>
      </c>
      <c r="Y318" s="58">
        <v>0</v>
      </c>
      <c r="Z318" s="58">
        <v>0</v>
      </c>
      <c r="AA318" s="58">
        <v>0</v>
      </c>
      <c r="AB318" s="61">
        <v>0</v>
      </c>
      <c r="AC318" s="61"/>
      <c r="AD318" s="61"/>
      <c r="AE318" s="76">
        <v>0</v>
      </c>
      <c r="AF318" s="62">
        <v>0</v>
      </c>
      <c r="AG318" s="61"/>
      <c r="AH318" s="61"/>
      <c r="AI318" s="61"/>
      <c r="AJ318" s="61"/>
      <c r="AK318" s="61"/>
      <c r="AL318" s="61"/>
      <c r="AM318" s="61"/>
      <c r="AN318" s="61"/>
      <c r="AO318" s="61"/>
      <c r="AP318" s="61"/>
      <c r="AQ318" s="61"/>
      <c r="AR318" s="61"/>
      <c r="AS318" s="56" t="s">
        <v>1862</v>
      </c>
    </row>
    <row r="319" spans="1:45" customFormat="1" ht="102" hidden="1" customHeight="1" x14ac:dyDescent="0.35">
      <c r="A319" s="58">
        <v>309</v>
      </c>
      <c r="B319" s="6" t="s">
        <v>258</v>
      </c>
      <c r="C319" s="56" t="s">
        <v>259</v>
      </c>
      <c r="D319" s="56" t="s">
        <v>1543</v>
      </c>
      <c r="E319" s="6" t="s">
        <v>1544</v>
      </c>
      <c r="F319" s="19">
        <v>0.8</v>
      </c>
      <c r="G319" s="58">
        <v>2023</v>
      </c>
      <c r="H319" s="56" t="s">
        <v>1545</v>
      </c>
      <c r="I319" s="6" t="s">
        <v>1546</v>
      </c>
      <c r="J319" s="32" t="s">
        <v>23</v>
      </c>
      <c r="K319" s="56">
        <v>41</v>
      </c>
      <c r="L319" s="6" t="s">
        <v>2072</v>
      </c>
      <c r="M319" s="6" t="s">
        <v>1547</v>
      </c>
      <c r="N319" s="56" t="s">
        <v>1548</v>
      </c>
      <c r="O319" s="6" t="s">
        <v>1567</v>
      </c>
      <c r="P319" s="43" t="s">
        <v>1568</v>
      </c>
      <c r="Q319" s="44" t="s">
        <v>1569</v>
      </c>
      <c r="R319" s="44" t="s">
        <v>1570</v>
      </c>
      <c r="S319" s="44" t="s">
        <v>1571</v>
      </c>
      <c r="T319" s="43" t="s">
        <v>1572</v>
      </c>
      <c r="U319" s="9" t="s">
        <v>1574</v>
      </c>
      <c r="V319" s="58" t="s">
        <v>33</v>
      </c>
      <c r="W319" s="16">
        <v>89</v>
      </c>
      <c r="X319" s="58" t="s">
        <v>2139</v>
      </c>
      <c r="Y319" s="58">
        <v>50</v>
      </c>
      <c r="Z319" s="58">
        <v>36</v>
      </c>
      <c r="AA319" s="58">
        <v>72</v>
      </c>
      <c r="AB319" s="61">
        <v>105870000</v>
      </c>
      <c r="AC319" s="61">
        <v>890420000</v>
      </c>
      <c r="AD319" s="61">
        <v>776784765</v>
      </c>
      <c r="AE319" s="61">
        <v>374249699</v>
      </c>
      <c r="AF319" s="62">
        <f t="shared" ref="AF319:AF350" si="11">SUM(AE319/AB319*100)</f>
        <v>353.49929063946348</v>
      </c>
      <c r="AG319" s="62">
        <v>374249699</v>
      </c>
      <c r="AH319" s="61"/>
      <c r="AI319" s="61"/>
      <c r="AJ319" s="61"/>
      <c r="AK319" s="61"/>
      <c r="AL319" s="61"/>
      <c r="AM319" s="61"/>
      <c r="AN319" s="61"/>
      <c r="AO319" s="61"/>
      <c r="AP319" s="61"/>
      <c r="AQ319" s="61"/>
      <c r="AR319" s="61"/>
      <c r="AS319" s="56" t="s">
        <v>1862</v>
      </c>
    </row>
    <row r="320" spans="1:45" customFormat="1" ht="102" hidden="1" customHeight="1" x14ac:dyDescent="0.35">
      <c r="A320" s="58">
        <v>310</v>
      </c>
      <c r="B320" s="6" t="s">
        <v>258</v>
      </c>
      <c r="C320" s="56" t="s">
        <v>259</v>
      </c>
      <c r="D320" s="56" t="s">
        <v>1543</v>
      </c>
      <c r="E320" s="6" t="s">
        <v>1544</v>
      </c>
      <c r="F320" s="19">
        <v>0.8</v>
      </c>
      <c r="G320" s="58">
        <v>2023</v>
      </c>
      <c r="H320" s="56" t="s">
        <v>1545</v>
      </c>
      <c r="I320" s="6" t="s">
        <v>1546</v>
      </c>
      <c r="J320" s="32" t="s">
        <v>23</v>
      </c>
      <c r="K320" s="56">
        <v>41</v>
      </c>
      <c r="L320" s="6" t="s">
        <v>2072</v>
      </c>
      <c r="M320" s="6" t="s">
        <v>1547</v>
      </c>
      <c r="N320" s="56" t="s">
        <v>1548</v>
      </c>
      <c r="O320" s="6" t="s">
        <v>1575</v>
      </c>
      <c r="P320" s="43" t="s">
        <v>1576</v>
      </c>
      <c r="Q320" s="44" t="s">
        <v>1577</v>
      </c>
      <c r="R320" s="44" t="s">
        <v>1578</v>
      </c>
      <c r="S320" s="44" t="s">
        <v>1579</v>
      </c>
      <c r="T320" s="43" t="s">
        <v>1580</v>
      </c>
      <c r="U320" s="9" t="s">
        <v>1581</v>
      </c>
      <c r="V320" s="58" t="s">
        <v>33</v>
      </c>
      <c r="W320" s="16">
        <v>850</v>
      </c>
      <c r="X320" s="58" t="s">
        <v>2139</v>
      </c>
      <c r="Y320" s="58">
        <v>100</v>
      </c>
      <c r="Z320" s="58">
        <v>173</v>
      </c>
      <c r="AA320" s="58">
        <v>173</v>
      </c>
      <c r="AB320" s="61">
        <v>129778320</v>
      </c>
      <c r="AC320" s="61">
        <v>80344580</v>
      </c>
      <c r="AD320" s="61">
        <v>30194580</v>
      </c>
      <c r="AE320" s="61">
        <v>27804340</v>
      </c>
      <c r="AF320" s="62">
        <f t="shared" si="11"/>
        <v>21.424487541524655</v>
      </c>
      <c r="AG320" s="62">
        <v>27804340</v>
      </c>
      <c r="AH320" s="61"/>
      <c r="AI320" s="61"/>
      <c r="AJ320" s="61"/>
      <c r="AK320" s="61"/>
      <c r="AL320" s="61"/>
      <c r="AM320" s="61"/>
      <c r="AN320" s="61"/>
      <c r="AO320" s="61"/>
      <c r="AP320" s="61"/>
      <c r="AQ320" s="61"/>
      <c r="AR320" s="61"/>
      <c r="AS320" s="56" t="s">
        <v>1862</v>
      </c>
    </row>
    <row r="321" spans="1:45" customFormat="1" ht="102" hidden="1" customHeight="1" x14ac:dyDescent="0.35">
      <c r="A321" s="58">
        <v>311</v>
      </c>
      <c r="B321" s="6" t="s">
        <v>258</v>
      </c>
      <c r="C321" s="56" t="s">
        <v>259</v>
      </c>
      <c r="D321" s="56" t="s">
        <v>1543</v>
      </c>
      <c r="E321" s="6" t="s">
        <v>1544</v>
      </c>
      <c r="F321" s="19">
        <v>0.8</v>
      </c>
      <c r="G321" s="58">
        <v>2023</v>
      </c>
      <c r="H321" s="56" t="s">
        <v>1545</v>
      </c>
      <c r="I321" s="6" t="s">
        <v>1546</v>
      </c>
      <c r="J321" s="32" t="s">
        <v>23</v>
      </c>
      <c r="K321" s="56">
        <v>41</v>
      </c>
      <c r="L321" s="6" t="s">
        <v>2072</v>
      </c>
      <c r="M321" s="6" t="s">
        <v>1547</v>
      </c>
      <c r="N321" s="56" t="s">
        <v>1548</v>
      </c>
      <c r="O321" s="6" t="s">
        <v>1582</v>
      </c>
      <c r="P321" s="43" t="s">
        <v>1583</v>
      </c>
      <c r="Q321" s="44" t="s">
        <v>1584</v>
      </c>
      <c r="R321" s="44" t="s">
        <v>1585</v>
      </c>
      <c r="S321" s="44" t="s">
        <v>1586</v>
      </c>
      <c r="T321" s="43" t="s">
        <v>1587</v>
      </c>
      <c r="U321" s="9" t="s">
        <v>1588</v>
      </c>
      <c r="V321" s="58" t="s">
        <v>33</v>
      </c>
      <c r="W321" s="16">
        <v>6</v>
      </c>
      <c r="X321" s="58" t="s">
        <v>2139</v>
      </c>
      <c r="Y321" s="58">
        <v>4</v>
      </c>
      <c r="Z321" s="58">
        <v>5</v>
      </c>
      <c r="AA321" s="58">
        <v>125</v>
      </c>
      <c r="AB321" s="61">
        <v>185228320</v>
      </c>
      <c r="AC321" s="61">
        <v>98444580</v>
      </c>
      <c r="AD321" s="61">
        <v>40800196</v>
      </c>
      <c r="AE321" s="61">
        <v>40800196</v>
      </c>
      <c r="AF321" s="62">
        <f t="shared" si="11"/>
        <v>22.026975140734422</v>
      </c>
      <c r="AG321" s="62">
        <v>40800196</v>
      </c>
      <c r="AH321" s="61"/>
      <c r="AI321" s="61"/>
      <c r="AJ321" s="61"/>
      <c r="AK321" s="61"/>
      <c r="AL321" s="61"/>
      <c r="AM321" s="61"/>
      <c r="AN321" s="61"/>
      <c r="AO321" s="61"/>
      <c r="AP321" s="61"/>
      <c r="AQ321" s="61"/>
      <c r="AR321" s="61"/>
      <c r="AS321" s="56" t="s">
        <v>1862</v>
      </c>
    </row>
    <row r="322" spans="1:45" customFormat="1" ht="102" hidden="1" customHeight="1" x14ac:dyDescent="0.35">
      <c r="A322" s="58">
        <v>312</v>
      </c>
      <c r="B322" s="6" t="s">
        <v>258</v>
      </c>
      <c r="C322" s="56" t="s">
        <v>259</v>
      </c>
      <c r="D322" s="56" t="s">
        <v>1543</v>
      </c>
      <c r="E322" s="6" t="s">
        <v>1544</v>
      </c>
      <c r="F322" s="19">
        <v>0.8</v>
      </c>
      <c r="G322" s="58">
        <v>2023</v>
      </c>
      <c r="H322" s="56" t="s">
        <v>1545</v>
      </c>
      <c r="I322" s="6" t="s">
        <v>1546</v>
      </c>
      <c r="J322" s="32" t="s">
        <v>23</v>
      </c>
      <c r="K322" s="56">
        <v>41</v>
      </c>
      <c r="L322" s="6" t="s">
        <v>2072</v>
      </c>
      <c r="M322" s="6" t="s">
        <v>1547</v>
      </c>
      <c r="N322" s="56" t="s">
        <v>1548</v>
      </c>
      <c r="O322" s="6" t="s">
        <v>1589</v>
      </c>
      <c r="P322" s="43" t="s">
        <v>1590</v>
      </c>
      <c r="Q322" s="44" t="s">
        <v>1591</v>
      </c>
      <c r="R322" s="44" t="s">
        <v>198</v>
      </c>
      <c r="S322" s="44" t="s">
        <v>1592</v>
      </c>
      <c r="T322" s="43" t="s">
        <v>1593</v>
      </c>
      <c r="U322" s="56" t="s">
        <v>2035</v>
      </c>
      <c r="V322" s="58" t="s">
        <v>33</v>
      </c>
      <c r="W322" s="16">
        <v>1500</v>
      </c>
      <c r="X322" s="58" t="s">
        <v>2139</v>
      </c>
      <c r="Y322" s="58">
        <v>500</v>
      </c>
      <c r="Z322" s="58">
        <v>1048</v>
      </c>
      <c r="AA322" s="58">
        <v>209.60000000000002</v>
      </c>
      <c r="AB322" s="61">
        <v>206640000</v>
      </c>
      <c r="AC322" s="61">
        <v>1230372342</v>
      </c>
      <c r="AD322" s="61">
        <v>428971964</v>
      </c>
      <c r="AE322" s="61">
        <v>395955900</v>
      </c>
      <c r="AF322" s="62">
        <f t="shared" si="11"/>
        <v>191.61628919860627</v>
      </c>
      <c r="AG322" s="62">
        <v>395955900</v>
      </c>
      <c r="AH322" s="61"/>
      <c r="AI322" s="61"/>
      <c r="AJ322" s="61"/>
      <c r="AK322" s="61"/>
      <c r="AL322" s="61"/>
      <c r="AM322" s="61"/>
      <c r="AN322" s="61"/>
      <c r="AO322" s="61"/>
      <c r="AP322" s="61"/>
      <c r="AQ322" s="61"/>
      <c r="AR322" s="61"/>
      <c r="AS322" s="56" t="s">
        <v>1862</v>
      </c>
    </row>
    <row r="323" spans="1:45" customFormat="1" ht="63.75" hidden="1" customHeight="1" x14ac:dyDescent="0.35">
      <c r="A323" s="58">
        <v>313</v>
      </c>
      <c r="B323" s="56" t="s">
        <v>258</v>
      </c>
      <c r="C323" s="56" t="s">
        <v>259</v>
      </c>
      <c r="D323" s="56" t="s">
        <v>1594</v>
      </c>
      <c r="E323" s="56" t="s">
        <v>1595</v>
      </c>
      <c r="F323" s="19">
        <v>0.5</v>
      </c>
      <c r="G323" s="18">
        <v>2023</v>
      </c>
      <c r="H323" s="10" t="s">
        <v>1596</v>
      </c>
      <c r="I323" s="6" t="s">
        <v>1597</v>
      </c>
      <c r="J323" s="32" t="s">
        <v>23</v>
      </c>
      <c r="K323" s="56">
        <v>45</v>
      </c>
      <c r="L323" s="6" t="s">
        <v>761</v>
      </c>
      <c r="M323" s="58" t="s">
        <v>762</v>
      </c>
      <c r="N323" s="56" t="s">
        <v>763</v>
      </c>
      <c r="O323" s="43" t="s">
        <v>1598</v>
      </c>
      <c r="P323" s="43" t="s">
        <v>196</v>
      </c>
      <c r="Q323" s="44" t="s">
        <v>912</v>
      </c>
      <c r="R323" s="43" t="s">
        <v>198</v>
      </c>
      <c r="S323" s="43" t="s">
        <v>1599</v>
      </c>
      <c r="T323" s="43" t="s">
        <v>291</v>
      </c>
      <c r="U323" s="9" t="s">
        <v>2040</v>
      </c>
      <c r="V323" s="58" t="s">
        <v>33</v>
      </c>
      <c r="W323" s="16">
        <v>600</v>
      </c>
      <c r="X323" s="58" t="s">
        <v>2139</v>
      </c>
      <c r="Y323" s="58">
        <v>500</v>
      </c>
      <c r="Z323" s="58">
        <v>264</v>
      </c>
      <c r="AA323" s="58">
        <v>52.800000000000004</v>
      </c>
      <c r="AB323" s="61">
        <v>215230000</v>
      </c>
      <c r="AC323" s="61">
        <v>32253115</v>
      </c>
      <c r="AD323" s="61">
        <v>22586400</v>
      </c>
      <c r="AE323" s="76">
        <v>22586400</v>
      </c>
      <c r="AF323" s="62">
        <f t="shared" si="11"/>
        <v>10.494076104632253</v>
      </c>
      <c r="AG323" s="62">
        <v>22586400</v>
      </c>
      <c r="AH323" s="61"/>
      <c r="AI323" s="61"/>
      <c r="AJ323" s="61"/>
      <c r="AK323" s="61"/>
      <c r="AL323" s="61"/>
      <c r="AM323" s="61"/>
      <c r="AN323" s="61"/>
      <c r="AO323" s="61"/>
      <c r="AP323" s="61"/>
      <c r="AQ323" s="61"/>
      <c r="AR323" s="61"/>
      <c r="AS323" s="56" t="s">
        <v>1862</v>
      </c>
    </row>
    <row r="324" spans="1:45" customFormat="1" ht="57.75" hidden="1" customHeight="1" x14ac:dyDescent="0.35">
      <c r="A324" s="58">
        <v>314</v>
      </c>
      <c r="B324" s="56" t="s">
        <v>321</v>
      </c>
      <c r="C324" s="56" t="s">
        <v>457</v>
      </c>
      <c r="D324" s="29" t="s">
        <v>458</v>
      </c>
      <c r="E324" s="56" t="s">
        <v>459</v>
      </c>
      <c r="F324" s="58">
        <v>80</v>
      </c>
      <c r="G324" s="58">
        <v>2022</v>
      </c>
      <c r="H324" s="56" t="s">
        <v>1600</v>
      </c>
      <c r="I324" s="6" t="s">
        <v>461</v>
      </c>
      <c r="J324" s="56" t="s">
        <v>33</v>
      </c>
      <c r="K324" s="56">
        <v>45</v>
      </c>
      <c r="L324" s="6" t="s">
        <v>761</v>
      </c>
      <c r="M324" s="58">
        <v>4599</v>
      </c>
      <c r="N324" s="56" t="s">
        <v>1107</v>
      </c>
      <c r="O324" s="56" t="s">
        <v>1601</v>
      </c>
      <c r="P324" s="43" t="s">
        <v>227</v>
      </c>
      <c r="Q324" s="44" t="s">
        <v>1602</v>
      </c>
      <c r="R324" s="43" t="s">
        <v>1603</v>
      </c>
      <c r="S324" s="43" t="s">
        <v>1604</v>
      </c>
      <c r="T324" s="43" t="s">
        <v>1605</v>
      </c>
      <c r="U324" s="9" t="s">
        <v>1606</v>
      </c>
      <c r="V324" s="58" t="s">
        <v>33</v>
      </c>
      <c r="W324" s="16">
        <v>1</v>
      </c>
      <c r="X324" s="58" t="s">
        <v>2139</v>
      </c>
      <c r="Y324" s="58">
        <v>0.25</v>
      </c>
      <c r="Z324" s="58">
        <v>0</v>
      </c>
      <c r="AA324" s="58">
        <v>0</v>
      </c>
      <c r="AB324" s="61">
        <v>1200000000</v>
      </c>
      <c r="AC324" s="61">
        <v>0</v>
      </c>
      <c r="AD324" s="61">
        <v>0</v>
      </c>
      <c r="AE324" s="76">
        <v>0</v>
      </c>
      <c r="AF324" s="62">
        <f t="shared" si="11"/>
        <v>0</v>
      </c>
      <c r="AG324" s="61"/>
      <c r="AH324" s="61"/>
      <c r="AI324" s="61"/>
      <c r="AJ324" s="61"/>
      <c r="AK324" s="61"/>
      <c r="AL324" s="61"/>
      <c r="AM324" s="61"/>
      <c r="AN324" s="61"/>
      <c r="AO324" s="61"/>
      <c r="AP324" s="61"/>
      <c r="AQ324" s="61"/>
      <c r="AR324" s="61"/>
      <c r="AS324" s="56" t="s">
        <v>1862</v>
      </c>
    </row>
    <row r="325" spans="1:45" customFormat="1" ht="48.75" hidden="1" customHeight="1" x14ac:dyDescent="0.35">
      <c r="A325" s="58">
        <v>315</v>
      </c>
      <c r="B325" s="56" t="s">
        <v>321</v>
      </c>
      <c r="C325" s="56" t="s">
        <v>457</v>
      </c>
      <c r="D325" s="29" t="s">
        <v>458</v>
      </c>
      <c r="E325" s="56" t="s">
        <v>459</v>
      </c>
      <c r="F325" s="58">
        <v>80</v>
      </c>
      <c r="G325" s="58">
        <v>2022</v>
      </c>
      <c r="H325" s="56" t="s">
        <v>1600</v>
      </c>
      <c r="I325" s="6" t="s">
        <v>461</v>
      </c>
      <c r="J325" s="56" t="s">
        <v>33</v>
      </c>
      <c r="K325" s="56">
        <v>45</v>
      </c>
      <c r="L325" s="6" t="s">
        <v>761</v>
      </c>
      <c r="M325" s="58">
        <v>4501</v>
      </c>
      <c r="N325" s="56" t="s">
        <v>763</v>
      </c>
      <c r="O325" s="56" t="s">
        <v>1519</v>
      </c>
      <c r="P325" s="56" t="s">
        <v>1520</v>
      </c>
      <c r="Q325" s="6" t="s">
        <v>1521</v>
      </c>
      <c r="R325" s="56" t="s">
        <v>492</v>
      </c>
      <c r="S325" s="56" t="s">
        <v>1522</v>
      </c>
      <c r="T325" s="56" t="s">
        <v>1523</v>
      </c>
      <c r="U325" s="9" t="s">
        <v>2195</v>
      </c>
      <c r="V325" s="58" t="s">
        <v>33</v>
      </c>
      <c r="W325" s="16">
        <v>0</v>
      </c>
      <c r="X325" s="58" t="s">
        <v>2139</v>
      </c>
      <c r="Y325" s="58">
        <v>0.25</v>
      </c>
      <c r="Z325" s="58">
        <v>0.25</v>
      </c>
      <c r="AA325" s="58">
        <v>100</v>
      </c>
      <c r="AB325" s="61">
        <v>142000000</v>
      </c>
      <c r="AC325" s="61">
        <v>108151818</v>
      </c>
      <c r="AD325" s="61">
        <v>94182721</v>
      </c>
      <c r="AE325" s="76">
        <v>94182721</v>
      </c>
      <c r="AF325" s="62">
        <f t="shared" si="11"/>
        <v>66.325859859154932</v>
      </c>
      <c r="AG325" s="61">
        <v>94182721</v>
      </c>
      <c r="AH325" s="61"/>
      <c r="AI325" s="61"/>
      <c r="AJ325" s="61"/>
      <c r="AK325" s="61"/>
      <c r="AL325" s="61"/>
      <c r="AM325" s="61"/>
      <c r="AN325" s="61"/>
      <c r="AO325" s="61"/>
      <c r="AP325" s="61"/>
      <c r="AQ325" s="61"/>
      <c r="AR325" s="61"/>
      <c r="AS325" s="56" t="s">
        <v>1862</v>
      </c>
    </row>
    <row r="326" spans="1:45" customFormat="1" ht="48.75" hidden="1" customHeight="1" x14ac:dyDescent="0.35">
      <c r="A326" s="58">
        <v>316</v>
      </c>
      <c r="B326" s="56" t="s">
        <v>321</v>
      </c>
      <c r="C326" s="56" t="s">
        <v>457</v>
      </c>
      <c r="D326" s="29" t="s">
        <v>458</v>
      </c>
      <c r="E326" s="56" t="s">
        <v>459</v>
      </c>
      <c r="F326" s="58">
        <v>80</v>
      </c>
      <c r="G326" s="58">
        <v>2022</v>
      </c>
      <c r="H326" s="56" t="s">
        <v>1600</v>
      </c>
      <c r="I326" s="6" t="s">
        <v>461</v>
      </c>
      <c r="J326" s="56" t="s">
        <v>33</v>
      </c>
      <c r="K326" s="56">
        <v>45</v>
      </c>
      <c r="L326" s="56" t="s">
        <v>761</v>
      </c>
      <c r="M326" s="58" t="s">
        <v>1453</v>
      </c>
      <c r="N326" s="56" t="s">
        <v>1107</v>
      </c>
      <c r="O326" s="56" t="s">
        <v>1607</v>
      </c>
      <c r="P326" s="43" t="s">
        <v>1608</v>
      </c>
      <c r="Q326" s="44" t="s">
        <v>1609</v>
      </c>
      <c r="R326" s="43" t="s">
        <v>935</v>
      </c>
      <c r="S326" s="43" t="s">
        <v>1610</v>
      </c>
      <c r="T326" s="43" t="s">
        <v>1611</v>
      </c>
      <c r="U326" s="9" t="s">
        <v>1612</v>
      </c>
      <c r="V326" s="58" t="s">
        <v>33</v>
      </c>
      <c r="W326" s="16">
        <v>0</v>
      </c>
      <c r="X326" s="58" t="s">
        <v>2139</v>
      </c>
      <c r="Y326" s="58">
        <v>0.25</v>
      </c>
      <c r="Z326" s="58">
        <v>0</v>
      </c>
      <c r="AA326" s="58">
        <v>0</v>
      </c>
      <c r="AB326" s="61">
        <v>62504663</v>
      </c>
      <c r="AC326" s="61">
        <v>0</v>
      </c>
      <c r="AD326" s="61">
        <v>0</v>
      </c>
      <c r="AE326" s="76">
        <v>0</v>
      </c>
      <c r="AF326" s="62">
        <f t="shared" si="11"/>
        <v>0</v>
      </c>
      <c r="AG326" s="61"/>
      <c r="AH326" s="61"/>
      <c r="AI326" s="61"/>
      <c r="AJ326" s="61"/>
      <c r="AK326" s="61"/>
      <c r="AL326" s="61"/>
      <c r="AM326" s="61"/>
      <c r="AN326" s="61"/>
      <c r="AO326" s="61"/>
      <c r="AP326" s="61"/>
      <c r="AQ326" s="61"/>
      <c r="AR326" s="61"/>
      <c r="AS326" s="56" t="s">
        <v>1862</v>
      </c>
    </row>
    <row r="327" spans="1:45" customFormat="1" ht="55" hidden="1" customHeight="1" x14ac:dyDescent="0.35">
      <c r="A327" s="58">
        <v>317</v>
      </c>
      <c r="B327" s="56" t="s">
        <v>258</v>
      </c>
      <c r="C327" s="56" t="s">
        <v>259</v>
      </c>
      <c r="D327" s="56" t="s">
        <v>1613</v>
      </c>
      <c r="E327" s="56" t="s">
        <v>1614</v>
      </c>
      <c r="F327" s="8">
        <v>0.46700000000000003</v>
      </c>
      <c r="G327" s="58">
        <v>2022</v>
      </c>
      <c r="H327" s="56" t="s">
        <v>1615</v>
      </c>
      <c r="I327" s="15" t="s">
        <v>1622</v>
      </c>
      <c r="J327" s="56" t="s">
        <v>23</v>
      </c>
      <c r="K327" s="58">
        <v>41</v>
      </c>
      <c r="L327" s="56" t="s">
        <v>2072</v>
      </c>
      <c r="M327" s="58" t="s">
        <v>777</v>
      </c>
      <c r="N327" s="56" t="s">
        <v>804</v>
      </c>
      <c r="O327" s="56" t="s">
        <v>1616</v>
      </c>
      <c r="P327" s="56" t="s">
        <v>1617</v>
      </c>
      <c r="Q327" s="6" t="s">
        <v>1618</v>
      </c>
      <c r="R327" s="56" t="s">
        <v>808</v>
      </c>
      <c r="S327" s="56" t="s">
        <v>1619</v>
      </c>
      <c r="T327" s="56" t="s">
        <v>1620</v>
      </c>
      <c r="U327" s="9" t="s">
        <v>1621</v>
      </c>
      <c r="V327" s="58" t="s">
        <v>33</v>
      </c>
      <c r="W327" s="58">
        <v>0</v>
      </c>
      <c r="X327" s="58" t="s">
        <v>2139</v>
      </c>
      <c r="Y327" s="58">
        <v>3</v>
      </c>
      <c r="Z327" s="58">
        <v>0</v>
      </c>
      <c r="AA327" s="58">
        <v>0</v>
      </c>
      <c r="AB327" s="61">
        <v>206115000</v>
      </c>
      <c r="AC327" s="61">
        <v>49550000</v>
      </c>
      <c r="AD327" s="61">
        <v>49550000</v>
      </c>
      <c r="AE327" s="76">
        <v>49550000</v>
      </c>
      <c r="AF327" s="62">
        <f t="shared" si="11"/>
        <v>24.039977682361787</v>
      </c>
      <c r="AG327" s="61">
        <v>49550000</v>
      </c>
      <c r="AH327" s="61">
        <v>0</v>
      </c>
      <c r="AI327" s="61">
        <v>0</v>
      </c>
      <c r="AJ327" s="61">
        <v>0</v>
      </c>
      <c r="AK327" s="61">
        <v>0</v>
      </c>
      <c r="AL327" s="61">
        <v>0</v>
      </c>
      <c r="AM327" s="61">
        <v>0</v>
      </c>
      <c r="AN327" s="61">
        <v>0</v>
      </c>
      <c r="AO327" s="61">
        <v>0</v>
      </c>
      <c r="AP327" s="61">
        <v>0</v>
      </c>
      <c r="AQ327" s="61">
        <v>0</v>
      </c>
      <c r="AR327" s="61">
        <v>0</v>
      </c>
      <c r="AS327" s="56" t="s">
        <v>1973</v>
      </c>
    </row>
    <row r="328" spans="1:45" customFormat="1" ht="55" hidden="1" customHeight="1" x14ac:dyDescent="0.35">
      <c r="A328" s="58">
        <v>318</v>
      </c>
      <c r="B328" s="56" t="s">
        <v>258</v>
      </c>
      <c r="C328" s="56" t="s">
        <v>259</v>
      </c>
      <c r="D328" s="56" t="s">
        <v>1613</v>
      </c>
      <c r="E328" s="56" t="s">
        <v>1614</v>
      </c>
      <c r="F328" s="8">
        <v>0.46700000000000003</v>
      </c>
      <c r="G328" s="58">
        <v>2022</v>
      </c>
      <c r="H328" s="56" t="s">
        <v>1615</v>
      </c>
      <c r="I328" s="15" t="s">
        <v>1622</v>
      </c>
      <c r="J328" s="56" t="s">
        <v>23</v>
      </c>
      <c r="K328" s="58">
        <v>41</v>
      </c>
      <c r="L328" s="56" t="s">
        <v>2072</v>
      </c>
      <c r="M328" s="58" t="s">
        <v>777</v>
      </c>
      <c r="N328" s="56" t="s">
        <v>804</v>
      </c>
      <c r="O328" s="56" t="s">
        <v>1623</v>
      </c>
      <c r="P328" s="56" t="s">
        <v>983</v>
      </c>
      <c r="Q328" s="6" t="s">
        <v>984</v>
      </c>
      <c r="R328" s="56" t="s">
        <v>808</v>
      </c>
      <c r="S328" s="56" t="s">
        <v>1624</v>
      </c>
      <c r="T328" s="56" t="s">
        <v>985</v>
      </c>
      <c r="U328" s="9" t="s">
        <v>2025</v>
      </c>
      <c r="V328" s="58" t="s">
        <v>33</v>
      </c>
      <c r="W328" s="58">
        <v>0</v>
      </c>
      <c r="X328" s="58" t="s">
        <v>2140</v>
      </c>
      <c r="Y328" s="58">
        <v>42</v>
      </c>
      <c r="Z328" s="58">
        <v>21</v>
      </c>
      <c r="AA328" s="58">
        <v>50</v>
      </c>
      <c r="AB328" s="61">
        <v>128679420.7632937</v>
      </c>
      <c r="AC328" s="61">
        <v>54064342</v>
      </c>
      <c r="AD328" s="61">
        <v>51571736</v>
      </c>
      <c r="AE328" s="61">
        <v>40217200</v>
      </c>
      <c r="AF328" s="62">
        <f t="shared" si="11"/>
        <v>31.253793156234128</v>
      </c>
      <c r="AG328" s="61">
        <v>40217200</v>
      </c>
      <c r="AH328" s="61">
        <v>0</v>
      </c>
      <c r="AI328" s="61">
        <v>0</v>
      </c>
      <c r="AJ328" s="61">
        <v>0</v>
      </c>
      <c r="AK328" s="61">
        <v>0</v>
      </c>
      <c r="AL328" s="61">
        <v>0</v>
      </c>
      <c r="AM328" s="61">
        <v>0</v>
      </c>
      <c r="AN328" s="61">
        <v>0</v>
      </c>
      <c r="AO328" s="61">
        <v>0</v>
      </c>
      <c r="AP328" s="61">
        <v>0</v>
      </c>
      <c r="AQ328" s="61">
        <v>0</v>
      </c>
      <c r="AR328" s="61">
        <v>0</v>
      </c>
      <c r="AS328" s="56" t="s">
        <v>1973</v>
      </c>
    </row>
    <row r="329" spans="1:45" customFormat="1" ht="55" hidden="1" customHeight="1" x14ac:dyDescent="0.35">
      <c r="A329" s="58">
        <v>319</v>
      </c>
      <c r="B329" s="56" t="s">
        <v>258</v>
      </c>
      <c r="C329" s="56" t="s">
        <v>259</v>
      </c>
      <c r="D329" s="56" t="s">
        <v>1613</v>
      </c>
      <c r="E329" s="56" t="s">
        <v>1614</v>
      </c>
      <c r="F329" s="8">
        <v>0.46700000000000003</v>
      </c>
      <c r="G329" s="58">
        <v>2022</v>
      </c>
      <c r="H329" s="56" t="s">
        <v>1615</v>
      </c>
      <c r="I329" s="15" t="s">
        <v>1622</v>
      </c>
      <c r="J329" s="56" t="s">
        <v>23</v>
      </c>
      <c r="K329" s="56">
        <v>45</v>
      </c>
      <c r="L329" s="56" t="s">
        <v>761</v>
      </c>
      <c r="M329" s="56" t="s">
        <v>1432</v>
      </c>
      <c r="N329" s="56" t="s">
        <v>1433</v>
      </c>
      <c r="O329" s="56" t="s">
        <v>1467</v>
      </c>
      <c r="P329" s="56" t="s">
        <v>1468</v>
      </c>
      <c r="Q329" s="6" t="s">
        <v>1469</v>
      </c>
      <c r="R329" s="56" t="s">
        <v>767</v>
      </c>
      <c r="S329" s="56" t="s">
        <v>1470</v>
      </c>
      <c r="T329" s="56" t="s">
        <v>1471</v>
      </c>
      <c r="U329" s="9" t="s">
        <v>1625</v>
      </c>
      <c r="V329" s="58" t="s">
        <v>33</v>
      </c>
      <c r="W329" s="58">
        <v>14</v>
      </c>
      <c r="X329" s="58" t="s">
        <v>2140</v>
      </c>
      <c r="Y329" s="58">
        <v>18</v>
      </c>
      <c r="Z329" s="58">
        <v>15</v>
      </c>
      <c r="AA329" s="84">
        <v>83.333333333333343</v>
      </c>
      <c r="AB329" s="61">
        <v>132125000</v>
      </c>
      <c r="AC329" s="61">
        <v>280620525</v>
      </c>
      <c r="AD329" s="61">
        <v>280620525</v>
      </c>
      <c r="AE329" s="61">
        <v>280620525</v>
      </c>
      <c r="AF329" s="62">
        <f t="shared" si="11"/>
        <v>212.39017975402081</v>
      </c>
      <c r="AG329" s="61">
        <v>280620525</v>
      </c>
      <c r="AH329" s="61">
        <v>0</v>
      </c>
      <c r="AI329" s="61">
        <v>0</v>
      </c>
      <c r="AJ329" s="61">
        <v>0</v>
      </c>
      <c r="AK329" s="61">
        <v>0</v>
      </c>
      <c r="AL329" s="61">
        <v>0</v>
      </c>
      <c r="AM329" s="61">
        <v>0</v>
      </c>
      <c r="AN329" s="61">
        <v>0</v>
      </c>
      <c r="AO329" s="61">
        <v>0</v>
      </c>
      <c r="AP329" s="61">
        <v>0</v>
      </c>
      <c r="AQ329" s="61">
        <v>0</v>
      </c>
      <c r="AR329" s="61">
        <v>0</v>
      </c>
      <c r="AS329" s="56" t="s">
        <v>1973</v>
      </c>
    </row>
    <row r="330" spans="1:45" customFormat="1" ht="55" hidden="1" customHeight="1" x14ac:dyDescent="0.35">
      <c r="A330" s="58">
        <v>320</v>
      </c>
      <c r="B330" s="56" t="s">
        <v>258</v>
      </c>
      <c r="C330" s="56" t="s">
        <v>259</v>
      </c>
      <c r="D330" s="56" t="s">
        <v>1613</v>
      </c>
      <c r="E330" s="56" t="s">
        <v>1614</v>
      </c>
      <c r="F330" s="8">
        <v>0.46700000000000003</v>
      </c>
      <c r="G330" s="58">
        <v>2022</v>
      </c>
      <c r="H330" s="56" t="s">
        <v>1615</v>
      </c>
      <c r="I330" s="15" t="s">
        <v>1622</v>
      </c>
      <c r="J330" s="56" t="s">
        <v>23</v>
      </c>
      <c r="K330" s="58">
        <v>41</v>
      </c>
      <c r="L330" s="56" t="s">
        <v>2072</v>
      </c>
      <c r="M330" s="59" t="s">
        <v>1626</v>
      </c>
      <c r="N330" s="12" t="s">
        <v>1627</v>
      </c>
      <c r="O330" s="59" t="s">
        <v>1628</v>
      </c>
      <c r="P330" s="56" t="s">
        <v>1629</v>
      </c>
      <c r="Q330" s="6" t="s">
        <v>1630</v>
      </c>
      <c r="R330" s="56" t="s">
        <v>198</v>
      </c>
      <c r="S330" s="56">
        <v>410204500</v>
      </c>
      <c r="T330" s="56" t="s">
        <v>291</v>
      </c>
      <c r="U330" s="56" t="s">
        <v>1962</v>
      </c>
      <c r="V330" s="58" t="s">
        <v>33</v>
      </c>
      <c r="W330" s="58">
        <v>1112</v>
      </c>
      <c r="X330" s="58" t="s">
        <v>2140</v>
      </c>
      <c r="Y330" s="58">
        <v>2000</v>
      </c>
      <c r="Z330" s="58">
        <v>2285</v>
      </c>
      <c r="AA330" s="58">
        <v>114.25</v>
      </c>
      <c r="AB330" s="61">
        <v>147980000</v>
      </c>
      <c r="AC330" s="61">
        <v>315785999</v>
      </c>
      <c r="AD330" s="61">
        <v>267247533</v>
      </c>
      <c r="AE330" s="61">
        <v>253121417</v>
      </c>
      <c r="AF330" s="62">
        <f t="shared" si="11"/>
        <v>171.05109947290174</v>
      </c>
      <c r="AG330" s="61">
        <v>248721417</v>
      </c>
      <c r="AH330" s="61">
        <v>0</v>
      </c>
      <c r="AI330" s="61">
        <v>0</v>
      </c>
      <c r="AJ330" s="61">
        <v>0</v>
      </c>
      <c r="AK330" s="61">
        <v>0</v>
      </c>
      <c r="AL330" s="61">
        <v>0</v>
      </c>
      <c r="AM330" s="61">
        <v>0</v>
      </c>
      <c r="AN330" s="61">
        <v>0</v>
      </c>
      <c r="AO330" s="61">
        <v>0</v>
      </c>
      <c r="AP330" s="61">
        <v>0</v>
      </c>
      <c r="AQ330" s="61">
        <v>0</v>
      </c>
      <c r="AR330" s="61">
        <v>4400000</v>
      </c>
      <c r="AS330" s="56" t="s">
        <v>1973</v>
      </c>
    </row>
    <row r="331" spans="1:45" customFormat="1" ht="55" hidden="1" customHeight="1" x14ac:dyDescent="0.35">
      <c r="A331" s="58">
        <v>321</v>
      </c>
      <c r="B331" s="56" t="s">
        <v>258</v>
      </c>
      <c r="C331" s="56" t="s">
        <v>259</v>
      </c>
      <c r="D331" s="56" t="s">
        <v>1613</v>
      </c>
      <c r="E331" s="56" t="s">
        <v>1614</v>
      </c>
      <c r="F331" s="8">
        <v>0.46700000000000003</v>
      </c>
      <c r="G331" s="58">
        <v>2022</v>
      </c>
      <c r="H331" s="56" t="s">
        <v>1615</v>
      </c>
      <c r="I331" s="15" t="s">
        <v>1622</v>
      </c>
      <c r="J331" s="56" t="s">
        <v>23</v>
      </c>
      <c r="K331" s="58">
        <v>41</v>
      </c>
      <c r="L331" s="56" t="s">
        <v>2072</v>
      </c>
      <c r="M331" s="59" t="s">
        <v>1626</v>
      </c>
      <c r="N331" s="12" t="s">
        <v>1627</v>
      </c>
      <c r="O331" s="59" t="s">
        <v>1631</v>
      </c>
      <c r="P331" s="12" t="s">
        <v>1526</v>
      </c>
      <c r="Q331" s="13" t="s">
        <v>1632</v>
      </c>
      <c r="R331" s="56" t="s">
        <v>492</v>
      </c>
      <c r="S331" s="56">
        <v>410204000</v>
      </c>
      <c r="T331" s="56" t="s">
        <v>1529</v>
      </c>
      <c r="U331" s="56" t="s">
        <v>2026</v>
      </c>
      <c r="V331" s="58" t="s">
        <v>33</v>
      </c>
      <c r="W331" s="58">
        <v>0</v>
      </c>
      <c r="X331" s="58" t="s">
        <v>2139</v>
      </c>
      <c r="Y331" s="58">
        <v>0.5</v>
      </c>
      <c r="Z331" s="58">
        <v>0</v>
      </c>
      <c r="AA331" s="58">
        <v>0</v>
      </c>
      <c r="AB331" s="61">
        <v>52850000</v>
      </c>
      <c r="AC331" s="61">
        <v>0</v>
      </c>
      <c r="AD331" s="61">
        <v>0</v>
      </c>
      <c r="AE331" s="76">
        <v>0</v>
      </c>
      <c r="AF331" s="62">
        <f t="shared" si="11"/>
        <v>0</v>
      </c>
      <c r="AG331" s="61">
        <v>0</v>
      </c>
      <c r="AH331" s="61">
        <v>0</v>
      </c>
      <c r="AI331" s="61">
        <v>0</v>
      </c>
      <c r="AJ331" s="61">
        <v>0</v>
      </c>
      <c r="AK331" s="61">
        <v>0</v>
      </c>
      <c r="AL331" s="61">
        <v>0</v>
      </c>
      <c r="AM331" s="61">
        <v>0</v>
      </c>
      <c r="AN331" s="61">
        <v>0</v>
      </c>
      <c r="AO331" s="61">
        <v>0</v>
      </c>
      <c r="AP331" s="61">
        <v>0</v>
      </c>
      <c r="AQ331" s="61">
        <v>0</v>
      </c>
      <c r="AR331" s="61">
        <v>0</v>
      </c>
      <c r="AS331" s="56" t="s">
        <v>1973</v>
      </c>
    </row>
    <row r="332" spans="1:45" customFormat="1" ht="55" hidden="1" customHeight="1" x14ac:dyDescent="0.35">
      <c r="A332" s="58">
        <v>322</v>
      </c>
      <c r="B332" s="56" t="s">
        <v>258</v>
      </c>
      <c r="C332" s="56" t="s">
        <v>259</v>
      </c>
      <c r="D332" s="56" t="s">
        <v>1613</v>
      </c>
      <c r="E332" s="56" t="s">
        <v>1614</v>
      </c>
      <c r="F332" s="8">
        <v>0.46700000000000003</v>
      </c>
      <c r="G332" s="58">
        <v>2022</v>
      </c>
      <c r="H332" s="56" t="s">
        <v>1615</v>
      </c>
      <c r="I332" s="15" t="s">
        <v>1622</v>
      </c>
      <c r="J332" s="56" t="s">
        <v>23</v>
      </c>
      <c r="K332" s="58">
        <v>41</v>
      </c>
      <c r="L332" s="56" t="s">
        <v>2072</v>
      </c>
      <c r="M332" s="59" t="s">
        <v>1626</v>
      </c>
      <c r="N332" s="12" t="s">
        <v>1627</v>
      </c>
      <c r="O332" s="59" t="s">
        <v>1633</v>
      </c>
      <c r="P332" s="12" t="s">
        <v>1634</v>
      </c>
      <c r="Q332" s="13" t="s">
        <v>1635</v>
      </c>
      <c r="R332" s="56" t="s">
        <v>1636</v>
      </c>
      <c r="S332" s="56">
        <v>410204700</v>
      </c>
      <c r="T332" s="56" t="s">
        <v>1637</v>
      </c>
      <c r="U332" s="9" t="s">
        <v>2027</v>
      </c>
      <c r="V332" s="58" t="s">
        <v>33</v>
      </c>
      <c r="W332" s="58">
        <v>42</v>
      </c>
      <c r="X332" s="58" t="s">
        <v>2140</v>
      </c>
      <c r="Y332" s="58">
        <v>42</v>
      </c>
      <c r="Z332" s="58">
        <v>28</v>
      </c>
      <c r="AA332" s="84">
        <v>66.666666666666657</v>
      </c>
      <c r="AB332" s="61">
        <v>68662228.05906634</v>
      </c>
      <c r="AC332" s="61">
        <v>47260000</v>
      </c>
      <c r="AD332" s="61">
        <v>47260000</v>
      </c>
      <c r="AE332" s="61">
        <v>26751505</v>
      </c>
      <c r="AF332" s="62">
        <f t="shared" si="11"/>
        <v>38.961020864320268</v>
      </c>
      <c r="AG332" s="61">
        <v>26751505</v>
      </c>
      <c r="AH332" s="61">
        <v>0</v>
      </c>
      <c r="AI332" s="61">
        <v>0</v>
      </c>
      <c r="AJ332" s="61">
        <v>0</v>
      </c>
      <c r="AK332" s="61">
        <v>0</v>
      </c>
      <c r="AL332" s="61">
        <v>0</v>
      </c>
      <c r="AM332" s="61">
        <v>0</v>
      </c>
      <c r="AN332" s="61">
        <v>0</v>
      </c>
      <c r="AO332" s="61">
        <v>0</v>
      </c>
      <c r="AP332" s="61">
        <v>0</v>
      </c>
      <c r="AQ332" s="61">
        <v>0</v>
      </c>
      <c r="AR332" s="61">
        <v>0</v>
      </c>
      <c r="AS332" s="56" t="s">
        <v>1973</v>
      </c>
    </row>
    <row r="333" spans="1:45" customFormat="1" ht="63.75" hidden="1" customHeight="1" x14ac:dyDescent="0.35">
      <c r="A333" s="58">
        <v>323</v>
      </c>
      <c r="B333" s="56" t="s">
        <v>258</v>
      </c>
      <c r="C333" s="56" t="s">
        <v>259</v>
      </c>
      <c r="D333" s="12" t="s">
        <v>629</v>
      </c>
      <c r="E333" s="12" t="s">
        <v>630</v>
      </c>
      <c r="F333" s="34">
        <v>2.75E-2</v>
      </c>
      <c r="G333" s="59">
        <v>2023</v>
      </c>
      <c r="H333" s="12" t="s">
        <v>631</v>
      </c>
      <c r="I333" s="35" t="s">
        <v>632</v>
      </c>
      <c r="J333" s="12" t="s">
        <v>23</v>
      </c>
      <c r="K333" s="58">
        <v>43</v>
      </c>
      <c r="L333" s="56" t="s">
        <v>1638</v>
      </c>
      <c r="M333" s="58" t="s">
        <v>635</v>
      </c>
      <c r="N333" s="42" t="s">
        <v>2243</v>
      </c>
      <c r="O333" s="58" t="s">
        <v>1639</v>
      </c>
      <c r="P333" s="56" t="s">
        <v>638</v>
      </c>
      <c r="Q333" s="6" t="s">
        <v>639</v>
      </c>
      <c r="R333" s="56" t="s">
        <v>198</v>
      </c>
      <c r="S333" s="56" t="s">
        <v>1640</v>
      </c>
      <c r="T333" s="56" t="s">
        <v>640</v>
      </c>
      <c r="U333" s="9" t="s">
        <v>1963</v>
      </c>
      <c r="V333" s="58" t="s">
        <v>33</v>
      </c>
      <c r="W333" s="58">
        <v>150</v>
      </c>
      <c r="X333" s="58" t="s">
        <v>2140</v>
      </c>
      <c r="Y333" s="58">
        <v>200</v>
      </c>
      <c r="Z333" s="58">
        <v>524</v>
      </c>
      <c r="AA333" s="58">
        <v>262</v>
      </c>
      <c r="AB333" s="61">
        <v>91684420.763293698</v>
      </c>
      <c r="AC333" s="61">
        <v>0</v>
      </c>
      <c r="AD333" s="61">
        <v>0</v>
      </c>
      <c r="AE333" s="61">
        <v>15000000</v>
      </c>
      <c r="AF333" s="62">
        <f t="shared" si="11"/>
        <v>16.360467651015931</v>
      </c>
      <c r="AG333" s="61">
        <v>0</v>
      </c>
      <c r="AH333" s="61">
        <v>0</v>
      </c>
      <c r="AI333" s="61">
        <v>0</v>
      </c>
      <c r="AJ333" s="61">
        <v>0</v>
      </c>
      <c r="AK333" s="61">
        <v>0</v>
      </c>
      <c r="AL333" s="61">
        <v>0</v>
      </c>
      <c r="AM333" s="61">
        <v>0</v>
      </c>
      <c r="AN333" s="61">
        <v>0</v>
      </c>
      <c r="AO333" s="61">
        <v>0</v>
      </c>
      <c r="AP333" s="61">
        <v>0</v>
      </c>
      <c r="AQ333" s="61">
        <v>0</v>
      </c>
      <c r="AR333" s="61">
        <v>15000000</v>
      </c>
      <c r="AS333" s="56" t="s">
        <v>1973</v>
      </c>
    </row>
    <row r="334" spans="1:45" customFormat="1" ht="55" hidden="1" customHeight="1" x14ac:dyDescent="0.35">
      <c r="A334" s="58">
        <v>324</v>
      </c>
      <c r="B334" s="56" t="s">
        <v>258</v>
      </c>
      <c r="C334" s="56" t="s">
        <v>259</v>
      </c>
      <c r="D334" s="56" t="s">
        <v>1613</v>
      </c>
      <c r="E334" s="56" t="s">
        <v>1614</v>
      </c>
      <c r="F334" s="8">
        <v>0.46700000000000003</v>
      </c>
      <c r="G334" s="58">
        <v>2022</v>
      </c>
      <c r="H334" s="56" t="s">
        <v>1615</v>
      </c>
      <c r="I334" s="15" t="s">
        <v>1622</v>
      </c>
      <c r="J334" s="56" t="s">
        <v>23</v>
      </c>
      <c r="K334" s="56">
        <v>41</v>
      </c>
      <c r="L334" s="56" t="s">
        <v>2072</v>
      </c>
      <c r="M334" s="12">
        <v>4104</v>
      </c>
      <c r="N334" s="12" t="s">
        <v>1641</v>
      </c>
      <c r="O334" s="12" t="s">
        <v>1642</v>
      </c>
      <c r="P334" s="12" t="s">
        <v>1643</v>
      </c>
      <c r="Q334" s="6" t="s">
        <v>1644</v>
      </c>
      <c r="R334" s="56" t="s">
        <v>420</v>
      </c>
      <c r="S334" s="56" t="s">
        <v>1645</v>
      </c>
      <c r="T334" s="56" t="s">
        <v>1643</v>
      </c>
      <c r="U334" s="12" t="s">
        <v>1646</v>
      </c>
      <c r="V334" s="58" t="s">
        <v>33</v>
      </c>
      <c r="W334" s="58">
        <v>0</v>
      </c>
      <c r="X334" s="58" t="s">
        <v>2139</v>
      </c>
      <c r="Y334" s="58">
        <v>6</v>
      </c>
      <c r="Z334" s="58">
        <v>0</v>
      </c>
      <c r="AA334" s="58">
        <v>0</v>
      </c>
      <c r="AB334" s="61">
        <v>94806031.559668213</v>
      </c>
      <c r="AC334" s="61">
        <v>0</v>
      </c>
      <c r="AD334" s="61">
        <v>0</v>
      </c>
      <c r="AE334" s="76">
        <v>0</v>
      </c>
      <c r="AF334" s="62">
        <f t="shared" si="11"/>
        <v>0</v>
      </c>
      <c r="AG334" s="61">
        <v>0</v>
      </c>
      <c r="AH334" s="61">
        <v>0</v>
      </c>
      <c r="AI334" s="61">
        <v>0</v>
      </c>
      <c r="AJ334" s="61">
        <v>0</v>
      </c>
      <c r="AK334" s="61">
        <v>0</v>
      </c>
      <c r="AL334" s="61">
        <v>0</v>
      </c>
      <c r="AM334" s="61">
        <v>0</v>
      </c>
      <c r="AN334" s="61">
        <v>0</v>
      </c>
      <c r="AO334" s="61">
        <v>0</v>
      </c>
      <c r="AP334" s="61">
        <v>0</v>
      </c>
      <c r="AQ334" s="61">
        <v>0</v>
      </c>
      <c r="AR334" s="61">
        <v>0</v>
      </c>
      <c r="AS334" s="56" t="s">
        <v>1973</v>
      </c>
    </row>
    <row r="335" spans="1:45" customFormat="1" ht="55" hidden="1" customHeight="1" x14ac:dyDescent="0.35">
      <c r="A335" s="58">
        <v>325</v>
      </c>
      <c r="B335" s="56" t="s">
        <v>258</v>
      </c>
      <c r="C335" s="56" t="s">
        <v>259</v>
      </c>
      <c r="D335" s="56" t="s">
        <v>1613</v>
      </c>
      <c r="E335" s="56" t="s">
        <v>1614</v>
      </c>
      <c r="F335" s="8">
        <v>0.46700000000000003</v>
      </c>
      <c r="G335" s="58">
        <v>2022</v>
      </c>
      <c r="H335" s="56" t="s">
        <v>1615</v>
      </c>
      <c r="I335" s="15" t="s">
        <v>1622</v>
      </c>
      <c r="J335" s="56" t="s">
        <v>23</v>
      </c>
      <c r="K335" s="56">
        <v>41</v>
      </c>
      <c r="L335" s="56" t="s">
        <v>2072</v>
      </c>
      <c r="M335" s="12">
        <v>4104</v>
      </c>
      <c r="N335" s="12" t="s">
        <v>1641</v>
      </c>
      <c r="O335" s="12" t="s">
        <v>1647</v>
      </c>
      <c r="P335" s="12" t="s">
        <v>1648</v>
      </c>
      <c r="Q335" s="6" t="s">
        <v>1649</v>
      </c>
      <c r="R335" s="56" t="s">
        <v>1650</v>
      </c>
      <c r="S335" s="56" t="s">
        <v>1651</v>
      </c>
      <c r="T335" s="56" t="s">
        <v>1652</v>
      </c>
      <c r="U335" s="12" t="s">
        <v>1653</v>
      </c>
      <c r="V335" s="58" t="s">
        <v>33</v>
      </c>
      <c r="W335" s="58">
        <v>4000</v>
      </c>
      <c r="X335" s="58" t="s">
        <v>2140</v>
      </c>
      <c r="Y335" s="17">
        <v>10000</v>
      </c>
      <c r="Z335" s="17">
        <v>9808</v>
      </c>
      <c r="AA335" s="58">
        <v>98.08</v>
      </c>
      <c r="AB335" s="61">
        <v>5072254201.9984665</v>
      </c>
      <c r="AC335" s="61">
        <v>11016255859</v>
      </c>
      <c r="AD335" s="61">
        <v>9596501221.7999992</v>
      </c>
      <c r="AE335" s="61">
        <v>4371161135.4799995</v>
      </c>
      <c r="AF335" s="62">
        <f t="shared" si="11"/>
        <v>86.177879920879434</v>
      </c>
      <c r="AG335" s="61">
        <v>0</v>
      </c>
      <c r="AH335" s="61">
        <v>4371161135.4799995</v>
      </c>
      <c r="AI335" s="61">
        <v>0</v>
      </c>
      <c r="AJ335" s="61">
        <v>0</v>
      </c>
      <c r="AK335" s="61">
        <v>0</v>
      </c>
      <c r="AL335" s="61">
        <v>0</v>
      </c>
      <c r="AM335" s="61">
        <v>0</v>
      </c>
      <c r="AN335" s="61">
        <v>0</v>
      </c>
      <c r="AO335" s="61">
        <v>0</v>
      </c>
      <c r="AP335" s="61">
        <v>0</v>
      </c>
      <c r="AQ335" s="61">
        <v>0</v>
      </c>
      <c r="AR335" s="61">
        <v>0</v>
      </c>
      <c r="AS335" s="56" t="s">
        <v>1973</v>
      </c>
    </row>
    <row r="336" spans="1:45" customFormat="1" ht="55" hidden="1" customHeight="1" x14ac:dyDescent="0.35">
      <c r="A336" s="58">
        <v>326</v>
      </c>
      <c r="B336" s="56" t="s">
        <v>258</v>
      </c>
      <c r="C336" s="56" t="s">
        <v>259</v>
      </c>
      <c r="D336" s="56" t="s">
        <v>1613</v>
      </c>
      <c r="E336" s="56" t="s">
        <v>1614</v>
      </c>
      <c r="F336" s="8">
        <v>0.46700000000000003</v>
      </c>
      <c r="G336" s="58">
        <v>2022</v>
      </c>
      <c r="H336" s="56" t="s">
        <v>1615</v>
      </c>
      <c r="I336" s="15" t="s">
        <v>1622</v>
      </c>
      <c r="J336" s="56" t="s">
        <v>23</v>
      </c>
      <c r="K336" s="56">
        <v>41</v>
      </c>
      <c r="L336" s="56" t="s">
        <v>2072</v>
      </c>
      <c r="M336" s="12">
        <v>4104</v>
      </c>
      <c r="N336" s="12" t="s">
        <v>1641</v>
      </c>
      <c r="O336" s="12" t="s">
        <v>1654</v>
      </c>
      <c r="P336" s="12" t="s">
        <v>1655</v>
      </c>
      <c r="Q336" s="6" t="s">
        <v>1656</v>
      </c>
      <c r="R336" s="56" t="s">
        <v>1657</v>
      </c>
      <c r="S336" s="56" t="s">
        <v>1658</v>
      </c>
      <c r="T336" s="56" t="s">
        <v>1655</v>
      </c>
      <c r="U336" s="12" t="s">
        <v>1659</v>
      </c>
      <c r="V336" s="58" t="s">
        <v>33</v>
      </c>
      <c r="W336" s="58">
        <v>0</v>
      </c>
      <c r="X336" s="58" t="s">
        <v>2139</v>
      </c>
      <c r="Y336" s="58">
        <v>59</v>
      </c>
      <c r="Z336" s="58">
        <v>29</v>
      </c>
      <c r="AA336" s="84">
        <v>49.152542372881356</v>
      </c>
      <c r="AB336" s="61">
        <v>3620440486.7028356</v>
      </c>
      <c r="AC336" s="61">
        <v>109606675</v>
      </c>
      <c r="AD336" s="61">
        <v>98383675</v>
      </c>
      <c r="AE336" s="61">
        <v>50417950</v>
      </c>
      <c r="AF336" s="62">
        <f t="shared" si="11"/>
        <v>1.3925915972151786</v>
      </c>
      <c r="AG336" s="61">
        <v>50417950</v>
      </c>
      <c r="AH336" s="61">
        <v>0</v>
      </c>
      <c r="AI336" s="61">
        <v>0</v>
      </c>
      <c r="AJ336" s="61">
        <v>0</v>
      </c>
      <c r="AK336" s="61">
        <v>0</v>
      </c>
      <c r="AL336" s="61">
        <v>0</v>
      </c>
      <c r="AM336" s="61">
        <v>0</v>
      </c>
      <c r="AN336" s="61">
        <v>0</v>
      </c>
      <c r="AO336" s="61">
        <v>0</v>
      </c>
      <c r="AP336" s="61">
        <v>0</v>
      </c>
      <c r="AQ336" s="61">
        <v>0</v>
      </c>
      <c r="AR336" s="61">
        <v>0</v>
      </c>
      <c r="AS336" s="56" t="s">
        <v>1973</v>
      </c>
    </row>
    <row r="337" spans="1:45" customFormat="1" ht="55" hidden="1" customHeight="1" x14ac:dyDescent="0.35">
      <c r="A337" s="58">
        <v>327</v>
      </c>
      <c r="B337" s="56" t="s">
        <v>258</v>
      </c>
      <c r="C337" s="56" t="s">
        <v>259</v>
      </c>
      <c r="D337" s="56" t="s">
        <v>1613</v>
      </c>
      <c r="E337" s="56" t="s">
        <v>1614</v>
      </c>
      <c r="F337" s="8">
        <v>0.46700000000000003</v>
      </c>
      <c r="G337" s="58">
        <v>2022</v>
      </c>
      <c r="H337" s="56" t="s">
        <v>1615</v>
      </c>
      <c r="I337" s="15" t="s">
        <v>1622</v>
      </c>
      <c r="J337" s="56" t="s">
        <v>23</v>
      </c>
      <c r="K337" s="56">
        <v>41</v>
      </c>
      <c r="L337" s="56" t="s">
        <v>2072</v>
      </c>
      <c r="M337" s="12">
        <v>4104</v>
      </c>
      <c r="N337" s="12" t="s">
        <v>1641</v>
      </c>
      <c r="O337" s="12" t="s">
        <v>1660</v>
      </c>
      <c r="P337" s="12" t="s">
        <v>1661</v>
      </c>
      <c r="Q337" s="6" t="s">
        <v>1662</v>
      </c>
      <c r="R337" s="56" t="s">
        <v>675</v>
      </c>
      <c r="S337" s="56" t="s">
        <v>1663</v>
      </c>
      <c r="T337" s="56" t="s">
        <v>1664</v>
      </c>
      <c r="U337" s="12" t="s">
        <v>1964</v>
      </c>
      <c r="V337" s="58" t="s">
        <v>33</v>
      </c>
      <c r="W337" s="58">
        <v>40</v>
      </c>
      <c r="X337" s="58" t="s">
        <v>2139</v>
      </c>
      <c r="Y337" s="58">
        <v>80</v>
      </c>
      <c r="Z337" s="58">
        <v>50</v>
      </c>
      <c r="AA337" s="58">
        <v>62.5</v>
      </c>
      <c r="AB337" s="61">
        <v>153265000</v>
      </c>
      <c r="AC337" s="61">
        <v>284247800</v>
      </c>
      <c r="AD337" s="61">
        <v>282913800</v>
      </c>
      <c r="AE337" s="61">
        <v>274698081</v>
      </c>
      <c r="AF337" s="62">
        <f t="shared" si="11"/>
        <v>179.23079698561315</v>
      </c>
      <c r="AG337" s="61">
        <v>274698081</v>
      </c>
      <c r="AH337" s="61">
        <v>0</v>
      </c>
      <c r="AI337" s="61">
        <v>0</v>
      </c>
      <c r="AJ337" s="61">
        <v>0</v>
      </c>
      <c r="AK337" s="61">
        <v>0</v>
      </c>
      <c r="AL337" s="61">
        <v>0</v>
      </c>
      <c r="AM337" s="61">
        <v>0</v>
      </c>
      <c r="AN337" s="61">
        <v>0</v>
      </c>
      <c r="AO337" s="61">
        <v>0</v>
      </c>
      <c r="AP337" s="61">
        <v>0</v>
      </c>
      <c r="AQ337" s="61">
        <v>0</v>
      </c>
      <c r="AR337" s="61">
        <v>0</v>
      </c>
      <c r="AS337" s="56" t="s">
        <v>1973</v>
      </c>
    </row>
    <row r="338" spans="1:45" customFormat="1" ht="55" hidden="1" customHeight="1" x14ac:dyDescent="0.35">
      <c r="A338" s="58">
        <v>328</v>
      </c>
      <c r="B338" s="56" t="s">
        <v>258</v>
      </c>
      <c r="C338" s="56" t="s">
        <v>259</v>
      </c>
      <c r="D338" s="56" t="s">
        <v>1613</v>
      </c>
      <c r="E338" s="56" t="s">
        <v>1614</v>
      </c>
      <c r="F338" s="8">
        <v>0.46700000000000003</v>
      </c>
      <c r="G338" s="58">
        <v>2022</v>
      </c>
      <c r="H338" s="56" t="s">
        <v>1615</v>
      </c>
      <c r="I338" s="15" t="s">
        <v>1622</v>
      </c>
      <c r="J338" s="56" t="s">
        <v>23</v>
      </c>
      <c r="K338" s="56">
        <v>45</v>
      </c>
      <c r="L338" s="56" t="s">
        <v>761</v>
      </c>
      <c r="M338" s="12" t="s">
        <v>1432</v>
      </c>
      <c r="N338" s="12" t="s">
        <v>1433</v>
      </c>
      <c r="O338" s="12" t="s">
        <v>1665</v>
      </c>
      <c r="P338" s="12" t="s">
        <v>748</v>
      </c>
      <c r="Q338" s="13" t="s">
        <v>1666</v>
      </c>
      <c r="R338" s="12" t="s">
        <v>492</v>
      </c>
      <c r="S338" s="12" t="s">
        <v>1667</v>
      </c>
      <c r="T338" s="12" t="s">
        <v>751</v>
      </c>
      <c r="U338" s="56" t="s">
        <v>1668</v>
      </c>
      <c r="V338" s="58" t="s">
        <v>33</v>
      </c>
      <c r="W338" s="58">
        <v>1</v>
      </c>
      <c r="X338" s="58" t="s">
        <v>2139</v>
      </c>
      <c r="Y338" s="58">
        <v>0.5</v>
      </c>
      <c r="Z338" s="58">
        <v>0.5</v>
      </c>
      <c r="AA338" s="58">
        <v>100</v>
      </c>
      <c r="AB338" s="61">
        <v>95130000</v>
      </c>
      <c r="AC338" s="61">
        <v>55200000</v>
      </c>
      <c r="AD338" s="61">
        <v>47513333</v>
      </c>
      <c r="AE338" s="76">
        <v>24783333</v>
      </c>
      <c r="AF338" s="62">
        <f t="shared" si="11"/>
        <v>26.052068748029011</v>
      </c>
      <c r="AG338" s="61">
        <v>24783333</v>
      </c>
      <c r="AH338" s="61">
        <v>0</v>
      </c>
      <c r="AI338" s="61">
        <v>0</v>
      </c>
      <c r="AJ338" s="61">
        <v>0</v>
      </c>
      <c r="AK338" s="61">
        <v>0</v>
      </c>
      <c r="AL338" s="61">
        <v>0</v>
      </c>
      <c r="AM338" s="61">
        <v>0</v>
      </c>
      <c r="AN338" s="61">
        <v>0</v>
      </c>
      <c r="AO338" s="61">
        <v>0</v>
      </c>
      <c r="AP338" s="61">
        <v>0</v>
      </c>
      <c r="AQ338" s="61">
        <v>0</v>
      </c>
      <c r="AR338" s="61">
        <v>0</v>
      </c>
      <c r="AS338" s="56" t="s">
        <v>1973</v>
      </c>
    </row>
    <row r="339" spans="1:45" customFormat="1" ht="38.25" hidden="1" customHeight="1" x14ac:dyDescent="0.35">
      <c r="A339" s="58">
        <v>329</v>
      </c>
      <c r="B339" s="56" t="s">
        <v>258</v>
      </c>
      <c r="C339" s="56" t="s">
        <v>259</v>
      </c>
      <c r="D339" s="56" t="s">
        <v>1613</v>
      </c>
      <c r="E339" s="56" t="s">
        <v>1614</v>
      </c>
      <c r="F339" s="8">
        <v>0.46700000000000003</v>
      </c>
      <c r="G339" s="58">
        <v>2022</v>
      </c>
      <c r="H339" s="56" t="s">
        <v>1615</v>
      </c>
      <c r="I339" s="15" t="s">
        <v>1622</v>
      </c>
      <c r="J339" s="56" t="s">
        <v>23</v>
      </c>
      <c r="K339" s="58">
        <v>41</v>
      </c>
      <c r="L339" s="56" t="s">
        <v>2072</v>
      </c>
      <c r="M339" s="59">
        <v>4103</v>
      </c>
      <c r="N339" s="12" t="s">
        <v>804</v>
      </c>
      <c r="O339" s="12" t="s">
        <v>1669</v>
      </c>
      <c r="P339" s="12" t="s">
        <v>1670</v>
      </c>
      <c r="Q339" s="6" t="s">
        <v>1671</v>
      </c>
      <c r="R339" s="56" t="s">
        <v>198</v>
      </c>
      <c r="S339" s="56" t="s">
        <v>1672</v>
      </c>
      <c r="T339" s="56" t="s">
        <v>1673</v>
      </c>
      <c r="U339" s="12" t="s">
        <v>1674</v>
      </c>
      <c r="V339" s="58" t="s">
        <v>33</v>
      </c>
      <c r="W339" s="58">
        <v>3000</v>
      </c>
      <c r="X339" s="58" t="s">
        <v>2139</v>
      </c>
      <c r="Y339" s="58">
        <v>3500</v>
      </c>
      <c r="Z339" s="58">
        <v>2419</v>
      </c>
      <c r="AA339" s="84">
        <v>69.114285714285714</v>
      </c>
      <c r="AB339" s="61">
        <v>329974976.77659082</v>
      </c>
      <c r="AC339" s="61">
        <v>348291363.18000001</v>
      </c>
      <c r="AD339" s="61">
        <v>348291363.18000001</v>
      </c>
      <c r="AE339" s="61">
        <v>347891346.54000002</v>
      </c>
      <c r="AF339" s="62">
        <f t="shared" si="11"/>
        <v>105.42961467515745</v>
      </c>
      <c r="AG339" s="61">
        <v>347891346.54000002</v>
      </c>
      <c r="AH339" s="61">
        <v>0</v>
      </c>
      <c r="AI339" s="61">
        <v>0</v>
      </c>
      <c r="AJ339" s="61">
        <v>0</v>
      </c>
      <c r="AK339" s="61">
        <v>0</v>
      </c>
      <c r="AL339" s="61">
        <v>0</v>
      </c>
      <c r="AM339" s="61">
        <v>0</v>
      </c>
      <c r="AN339" s="61">
        <v>0</v>
      </c>
      <c r="AO339" s="61">
        <v>0</v>
      </c>
      <c r="AP339" s="61">
        <v>0</v>
      </c>
      <c r="AQ339" s="61">
        <v>0</v>
      </c>
      <c r="AR339" s="61">
        <v>0</v>
      </c>
      <c r="AS339" s="56" t="s">
        <v>1973</v>
      </c>
    </row>
    <row r="340" spans="1:45" customFormat="1" ht="38.25" hidden="1" customHeight="1" x14ac:dyDescent="0.35">
      <c r="A340" s="58">
        <v>330</v>
      </c>
      <c r="B340" s="56" t="s">
        <v>258</v>
      </c>
      <c r="C340" s="56" t="s">
        <v>259</v>
      </c>
      <c r="D340" s="56" t="s">
        <v>1613</v>
      </c>
      <c r="E340" s="56" t="s">
        <v>1614</v>
      </c>
      <c r="F340" s="8">
        <v>0.46700000000000003</v>
      </c>
      <c r="G340" s="58">
        <v>2022</v>
      </c>
      <c r="H340" s="56" t="s">
        <v>1615</v>
      </c>
      <c r="I340" s="15" t="s">
        <v>1622</v>
      </c>
      <c r="J340" s="56" t="s">
        <v>23</v>
      </c>
      <c r="K340" s="58">
        <v>41</v>
      </c>
      <c r="L340" s="56" t="s">
        <v>2072</v>
      </c>
      <c r="M340" s="59">
        <v>4103</v>
      </c>
      <c r="N340" s="12" t="s">
        <v>804</v>
      </c>
      <c r="O340" s="12" t="s">
        <v>805</v>
      </c>
      <c r="P340" s="12" t="s">
        <v>806</v>
      </c>
      <c r="Q340" s="6" t="s">
        <v>807</v>
      </c>
      <c r="R340" s="56" t="s">
        <v>808</v>
      </c>
      <c r="S340" s="56" t="s">
        <v>809</v>
      </c>
      <c r="T340" s="56" t="s">
        <v>810</v>
      </c>
      <c r="U340" s="12" t="s">
        <v>1675</v>
      </c>
      <c r="V340" s="58" t="s">
        <v>33</v>
      </c>
      <c r="W340" s="58">
        <v>0</v>
      </c>
      <c r="X340" s="58" t="s">
        <v>2139</v>
      </c>
      <c r="Y340" s="58">
        <v>84</v>
      </c>
      <c r="Z340" s="58">
        <v>2</v>
      </c>
      <c r="AA340" s="84">
        <v>2.3809523809523809</v>
      </c>
      <c r="AB340" s="61">
        <v>264047223.42496169</v>
      </c>
      <c r="AC340" s="61">
        <v>59326373</v>
      </c>
      <c r="AD340" s="61">
        <v>47879000</v>
      </c>
      <c r="AE340" s="61">
        <v>20541400</v>
      </c>
      <c r="AF340" s="62">
        <f t="shared" si="11"/>
        <v>7.7794417731635646</v>
      </c>
      <c r="AG340" s="61">
        <v>20541400</v>
      </c>
      <c r="AH340" s="61">
        <v>0</v>
      </c>
      <c r="AI340" s="61">
        <v>0</v>
      </c>
      <c r="AJ340" s="61">
        <v>0</v>
      </c>
      <c r="AK340" s="61">
        <v>0</v>
      </c>
      <c r="AL340" s="61">
        <v>0</v>
      </c>
      <c r="AM340" s="61">
        <v>0</v>
      </c>
      <c r="AN340" s="61">
        <v>0</v>
      </c>
      <c r="AO340" s="61">
        <v>0</v>
      </c>
      <c r="AP340" s="61">
        <v>0</v>
      </c>
      <c r="AQ340" s="61">
        <v>0</v>
      </c>
      <c r="AR340" s="61">
        <v>0</v>
      </c>
      <c r="AS340" s="56" t="s">
        <v>1973</v>
      </c>
    </row>
    <row r="341" spans="1:45" customFormat="1" ht="38.25" hidden="1" customHeight="1" x14ac:dyDescent="0.35">
      <c r="A341" s="58">
        <v>331</v>
      </c>
      <c r="B341" s="56" t="s">
        <v>258</v>
      </c>
      <c r="C341" s="56" t="s">
        <v>259</v>
      </c>
      <c r="D341" s="56" t="s">
        <v>1613</v>
      </c>
      <c r="E341" s="56" t="s">
        <v>1614</v>
      </c>
      <c r="F341" s="8">
        <v>0.46700000000000003</v>
      </c>
      <c r="G341" s="58">
        <v>2022</v>
      </c>
      <c r="H341" s="56" t="s">
        <v>1615</v>
      </c>
      <c r="I341" s="15" t="s">
        <v>1622</v>
      </c>
      <c r="J341" s="56" t="s">
        <v>23</v>
      </c>
      <c r="K341" s="58">
        <v>41</v>
      </c>
      <c r="L341" s="56" t="s">
        <v>2072</v>
      </c>
      <c r="M341" s="59">
        <v>4103</v>
      </c>
      <c r="N341" s="12" t="s">
        <v>804</v>
      </c>
      <c r="O341" s="12" t="s">
        <v>1676</v>
      </c>
      <c r="P341" s="12" t="s">
        <v>1677</v>
      </c>
      <c r="Q341" s="6" t="s">
        <v>1678</v>
      </c>
      <c r="R341" s="56" t="s">
        <v>808</v>
      </c>
      <c r="S341" s="56" t="s">
        <v>1679</v>
      </c>
      <c r="T341" s="56" t="s">
        <v>1680</v>
      </c>
      <c r="U341" s="12" t="s">
        <v>1965</v>
      </c>
      <c r="V341" s="58" t="s">
        <v>33</v>
      </c>
      <c r="W341" s="58">
        <v>22</v>
      </c>
      <c r="X341" s="58" t="s">
        <v>2139</v>
      </c>
      <c r="Y341" s="58">
        <v>10</v>
      </c>
      <c r="Z341" s="58">
        <v>10</v>
      </c>
      <c r="AA341" s="58">
        <v>100</v>
      </c>
      <c r="AB341" s="61">
        <v>2322040279.8224349</v>
      </c>
      <c r="AC341" s="61">
        <v>65464480</v>
      </c>
      <c r="AD341" s="61">
        <v>65168005</v>
      </c>
      <c r="AE341" s="61">
        <v>54222955</v>
      </c>
      <c r="AF341" s="62">
        <f t="shared" si="11"/>
        <v>2.3351427393906534</v>
      </c>
      <c r="AG341" s="61">
        <v>54222955</v>
      </c>
      <c r="AH341" s="61">
        <v>0</v>
      </c>
      <c r="AI341" s="61">
        <v>0</v>
      </c>
      <c r="AJ341" s="61">
        <v>0</v>
      </c>
      <c r="AK341" s="61">
        <v>0</v>
      </c>
      <c r="AL341" s="61">
        <v>0</v>
      </c>
      <c r="AM341" s="61">
        <v>0</v>
      </c>
      <c r="AN341" s="61">
        <v>0</v>
      </c>
      <c r="AO341" s="61">
        <v>0</v>
      </c>
      <c r="AP341" s="61">
        <v>0</v>
      </c>
      <c r="AQ341" s="61">
        <v>0</v>
      </c>
      <c r="AR341" s="61">
        <v>0</v>
      </c>
      <c r="AS341" s="56" t="s">
        <v>1973</v>
      </c>
    </row>
    <row r="342" spans="1:45" customFormat="1" ht="38.25" hidden="1" customHeight="1" x14ac:dyDescent="0.35">
      <c r="A342" s="58">
        <v>332</v>
      </c>
      <c r="B342" s="56" t="s">
        <v>258</v>
      </c>
      <c r="C342" s="56" t="s">
        <v>259</v>
      </c>
      <c r="D342" s="56" t="s">
        <v>1613</v>
      </c>
      <c r="E342" s="56" t="s">
        <v>1614</v>
      </c>
      <c r="F342" s="8">
        <v>0.46700000000000003</v>
      </c>
      <c r="G342" s="58">
        <v>2022</v>
      </c>
      <c r="H342" s="56" t="s">
        <v>1615</v>
      </c>
      <c r="I342" s="15" t="s">
        <v>1622</v>
      </c>
      <c r="J342" s="56" t="s">
        <v>23</v>
      </c>
      <c r="K342" s="56">
        <v>45</v>
      </c>
      <c r="L342" s="56" t="s">
        <v>761</v>
      </c>
      <c r="M342" s="59" t="s">
        <v>1453</v>
      </c>
      <c r="N342" s="12" t="s">
        <v>1107</v>
      </c>
      <c r="O342" s="12" t="s">
        <v>1454</v>
      </c>
      <c r="P342" s="12" t="s">
        <v>964</v>
      </c>
      <c r="Q342" s="6" t="s">
        <v>1455</v>
      </c>
      <c r="R342" s="56" t="s">
        <v>492</v>
      </c>
      <c r="S342" s="56" t="s">
        <v>1456</v>
      </c>
      <c r="T342" s="56" t="s">
        <v>803</v>
      </c>
      <c r="U342" s="56" t="s">
        <v>2042</v>
      </c>
      <c r="V342" s="58" t="s">
        <v>33</v>
      </c>
      <c r="W342" s="58">
        <v>0</v>
      </c>
      <c r="X342" s="58" t="s">
        <v>2139</v>
      </c>
      <c r="Y342" s="58">
        <v>0.3</v>
      </c>
      <c r="Z342" s="58">
        <v>0.3</v>
      </c>
      <c r="AA342" s="58">
        <v>100</v>
      </c>
      <c r="AB342" s="61">
        <v>137410000</v>
      </c>
      <c r="AC342" s="61">
        <v>59314333</v>
      </c>
      <c r="AD342" s="61">
        <v>57389000</v>
      </c>
      <c r="AE342" s="61">
        <v>41915350</v>
      </c>
      <c r="AF342" s="62">
        <f t="shared" si="11"/>
        <v>30.503857070082237</v>
      </c>
      <c r="AG342" s="61">
        <v>41915350</v>
      </c>
      <c r="AH342" s="61">
        <v>0</v>
      </c>
      <c r="AI342" s="61">
        <v>0</v>
      </c>
      <c r="AJ342" s="61">
        <v>0</v>
      </c>
      <c r="AK342" s="61">
        <v>0</v>
      </c>
      <c r="AL342" s="61">
        <v>0</v>
      </c>
      <c r="AM342" s="61">
        <v>0</v>
      </c>
      <c r="AN342" s="61">
        <v>0</v>
      </c>
      <c r="AO342" s="61">
        <v>0</v>
      </c>
      <c r="AP342" s="61">
        <v>0</v>
      </c>
      <c r="AQ342" s="61">
        <v>0</v>
      </c>
      <c r="AR342" s="61">
        <v>0</v>
      </c>
      <c r="AS342" s="56" t="s">
        <v>1973</v>
      </c>
    </row>
    <row r="343" spans="1:45" customFormat="1" ht="38.25" hidden="1" customHeight="1" x14ac:dyDescent="0.35">
      <c r="A343" s="58">
        <v>333</v>
      </c>
      <c r="B343" s="56" t="s">
        <v>258</v>
      </c>
      <c r="C343" s="56" t="s">
        <v>259</v>
      </c>
      <c r="D343" s="56" t="s">
        <v>1613</v>
      </c>
      <c r="E343" s="56" t="s">
        <v>1614</v>
      </c>
      <c r="F343" s="8">
        <v>0.46700000000000003</v>
      </c>
      <c r="G343" s="58">
        <v>2022</v>
      </c>
      <c r="H343" s="56" t="s">
        <v>1615</v>
      </c>
      <c r="I343" s="15" t="s">
        <v>1622</v>
      </c>
      <c r="J343" s="56" t="s">
        <v>23</v>
      </c>
      <c r="K343" s="56">
        <v>45</v>
      </c>
      <c r="L343" s="56" t="s">
        <v>761</v>
      </c>
      <c r="M343" s="56" t="s">
        <v>1432</v>
      </c>
      <c r="N343" s="56" t="s">
        <v>1433</v>
      </c>
      <c r="O343" s="56" t="s">
        <v>1446</v>
      </c>
      <c r="P343" s="56" t="s">
        <v>1447</v>
      </c>
      <c r="Q343" s="6" t="s">
        <v>1448</v>
      </c>
      <c r="R343" s="56" t="s">
        <v>1449</v>
      </c>
      <c r="S343" s="56" t="s">
        <v>1450</v>
      </c>
      <c r="T343" s="56" t="s">
        <v>1451</v>
      </c>
      <c r="U343" s="9" t="s">
        <v>2028</v>
      </c>
      <c r="V343" s="58" t="s">
        <v>33</v>
      </c>
      <c r="W343" s="58">
        <v>8</v>
      </c>
      <c r="X343" s="58" t="s">
        <v>2140</v>
      </c>
      <c r="Y343" s="58">
        <v>8</v>
      </c>
      <c r="Z343" s="58">
        <v>8</v>
      </c>
      <c r="AA343" s="58">
        <v>100</v>
      </c>
      <c r="AB343" s="61">
        <v>243110000</v>
      </c>
      <c r="AC343" s="61">
        <v>372050957</v>
      </c>
      <c r="AD343" s="61">
        <v>356720952</v>
      </c>
      <c r="AE343" s="61">
        <v>306636188</v>
      </c>
      <c r="AF343" s="62">
        <f t="shared" si="11"/>
        <v>126.13063551478754</v>
      </c>
      <c r="AG343" s="61">
        <v>306636188</v>
      </c>
      <c r="AH343" s="61">
        <v>0</v>
      </c>
      <c r="AI343" s="61">
        <v>0</v>
      </c>
      <c r="AJ343" s="61">
        <v>0</v>
      </c>
      <c r="AK343" s="61">
        <v>0</v>
      </c>
      <c r="AL343" s="61">
        <v>0</v>
      </c>
      <c r="AM343" s="61">
        <v>0</v>
      </c>
      <c r="AN343" s="61">
        <v>0</v>
      </c>
      <c r="AO343" s="61">
        <v>0</v>
      </c>
      <c r="AP343" s="61">
        <v>0</v>
      </c>
      <c r="AQ343" s="61">
        <v>0</v>
      </c>
      <c r="AR343" s="61">
        <v>0</v>
      </c>
      <c r="AS343" s="56" t="s">
        <v>1973</v>
      </c>
    </row>
    <row r="344" spans="1:45" customFormat="1" ht="38.25" hidden="1" customHeight="1" x14ac:dyDescent="0.35">
      <c r="A344" s="58">
        <v>334</v>
      </c>
      <c r="B344" s="56" t="s">
        <v>258</v>
      </c>
      <c r="C344" s="56" t="s">
        <v>259</v>
      </c>
      <c r="D344" s="56" t="s">
        <v>1681</v>
      </c>
      <c r="E344" s="56" t="s">
        <v>1682</v>
      </c>
      <c r="F344" s="58">
        <v>41.4</v>
      </c>
      <c r="G344" s="58">
        <v>2021</v>
      </c>
      <c r="H344" s="56" t="s">
        <v>1683</v>
      </c>
      <c r="I344" s="6" t="s">
        <v>1684</v>
      </c>
      <c r="J344" s="56" t="s">
        <v>33</v>
      </c>
      <c r="K344" s="58">
        <v>41</v>
      </c>
      <c r="L344" s="56" t="s">
        <v>2072</v>
      </c>
      <c r="M344" s="58" t="s">
        <v>1626</v>
      </c>
      <c r="N344" s="56" t="s">
        <v>1627</v>
      </c>
      <c r="O344" s="56">
        <v>4102003</v>
      </c>
      <c r="P344" s="56" t="s">
        <v>1686</v>
      </c>
      <c r="Q344" s="6" t="s">
        <v>1687</v>
      </c>
      <c r="R344" s="56" t="s">
        <v>1688</v>
      </c>
      <c r="S344" s="56" t="s">
        <v>1689</v>
      </c>
      <c r="T344" s="12" t="s">
        <v>1690</v>
      </c>
      <c r="U344" s="56" t="s">
        <v>1966</v>
      </c>
      <c r="V344" s="58" t="s">
        <v>33</v>
      </c>
      <c r="W344" s="58">
        <v>1200</v>
      </c>
      <c r="X344" s="58" t="s">
        <v>2139</v>
      </c>
      <c r="Y344" s="58">
        <v>150</v>
      </c>
      <c r="Z344" s="58">
        <v>422</v>
      </c>
      <c r="AA344" s="84">
        <v>281.33333333333337</v>
      </c>
      <c r="AB344" s="61">
        <v>137410000</v>
      </c>
      <c r="AC344" s="61">
        <v>148260430</v>
      </c>
      <c r="AD344" s="61">
        <v>148260430</v>
      </c>
      <c r="AE344" s="61">
        <v>140989005</v>
      </c>
      <c r="AF344" s="62">
        <f t="shared" si="11"/>
        <v>102.6046175678626</v>
      </c>
      <c r="AG344" s="61">
        <v>140989005</v>
      </c>
      <c r="AH344" s="61">
        <v>0</v>
      </c>
      <c r="AI344" s="61">
        <v>0</v>
      </c>
      <c r="AJ344" s="61">
        <v>0</v>
      </c>
      <c r="AK344" s="61">
        <v>0</v>
      </c>
      <c r="AL344" s="61">
        <v>0</v>
      </c>
      <c r="AM344" s="61">
        <v>0</v>
      </c>
      <c r="AN344" s="61">
        <v>0</v>
      </c>
      <c r="AO344" s="61">
        <v>0</v>
      </c>
      <c r="AP344" s="61">
        <v>0</v>
      </c>
      <c r="AQ344" s="61">
        <v>0</v>
      </c>
      <c r="AR344" s="61">
        <v>0</v>
      </c>
      <c r="AS344" s="56" t="s">
        <v>1973</v>
      </c>
    </row>
    <row r="345" spans="1:45" customFormat="1" ht="38.25" hidden="1" customHeight="1" x14ac:dyDescent="0.35">
      <c r="A345" s="58">
        <v>335</v>
      </c>
      <c r="B345" s="56" t="s">
        <v>258</v>
      </c>
      <c r="C345" s="56" t="s">
        <v>259</v>
      </c>
      <c r="D345" s="56" t="s">
        <v>1681</v>
      </c>
      <c r="E345" s="56" t="s">
        <v>1682</v>
      </c>
      <c r="F345" s="58">
        <v>41.4</v>
      </c>
      <c r="G345" s="58">
        <v>2021</v>
      </c>
      <c r="H345" s="56" t="s">
        <v>1683</v>
      </c>
      <c r="I345" s="6" t="s">
        <v>1684</v>
      </c>
      <c r="J345" s="56" t="s">
        <v>33</v>
      </c>
      <c r="K345" s="58">
        <v>41</v>
      </c>
      <c r="L345" s="56" t="s">
        <v>2072</v>
      </c>
      <c r="M345" s="58" t="s">
        <v>1626</v>
      </c>
      <c r="N345" s="56" t="s">
        <v>1627</v>
      </c>
      <c r="O345" s="56">
        <v>4102041</v>
      </c>
      <c r="P345" s="56" t="s">
        <v>1691</v>
      </c>
      <c r="Q345" s="6" t="s">
        <v>1692</v>
      </c>
      <c r="R345" s="56" t="s">
        <v>1693</v>
      </c>
      <c r="S345" s="56" t="s">
        <v>1694</v>
      </c>
      <c r="T345" s="12" t="s">
        <v>1695</v>
      </c>
      <c r="U345" s="56" t="s">
        <v>1967</v>
      </c>
      <c r="V345" s="58" t="s">
        <v>33</v>
      </c>
      <c r="W345" s="58">
        <v>42</v>
      </c>
      <c r="X345" s="58" t="s">
        <v>2139</v>
      </c>
      <c r="Y345" s="58">
        <v>21</v>
      </c>
      <c r="Z345" s="58">
        <v>18</v>
      </c>
      <c r="AA345" s="84">
        <v>85.714285714285708</v>
      </c>
      <c r="AB345" s="61">
        <v>158550000</v>
      </c>
      <c r="AC345" s="61">
        <v>123930728</v>
      </c>
      <c r="AD345" s="61">
        <v>123810728</v>
      </c>
      <c r="AE345" s="61">
        <v>105603403</v>
      </c>
      <c r="AF345" s="62">
        <f t="shared" si="11"/>
        <v>66.605741406496378</v>
      </c>
      <c r="AG345" s="61">
        <v>105603403</v>
      </c>
      <c r="AH345" s="61">
        <v>0</v>
      </c>
      <c r="AI345" s="61">
        <v>0</v>
      </c>
      <c r="AJ345" s="61">
        <v>0</v>
      </c>
      <c r="AK345" s="61">
        <v>0</v>
      </c>
      <c r="AL345" s="61">
        <v>0</v>
      </c>
      <c r="AM345" s="61">
        <v>0</v>
      </c>
      <c r="AN345" s="61">
        <v>0</v>
      </c>
      <c r="AO345" s="61">
        <v>0</v>
      </c>
      <c r="AP345" s="61">
        <v>0</v>
      </c>
      <c r="AQ345" s="61">
        <v>0</v>
      </c>
      <c r="AR345" s="61">
        <v>0</v>
      </c>
      <c r="AS345" s="56" t="s">
        <v>1973</v>
      </c>
    </row>
    <row r="346" spans="1:45" customFormat="1" ht="51" hidden="1" customHeight="1" x14ac:dyDescent="0.35">
      <c r="A346" s="58">
        <v>336</v>
      </c>
      <c r="B346" s="56" t="s">
        <v>258</v>
      </c>
      <c r="C346" s="56" t="s">
        <v>259</v>
      </c>
      <c r="D346" s="56" t="s">
        <v>1681</v>
      </c>
      <c r="E346" s="56" t="s">
        <v>1682</v>
      </c>
      <c r="F346" s="58">
        <v>41.4</v>
      </c>
      <c r="G346" s="58">
        <v>2021</v>
      </c>
      <c r="H346" s="56" t="s">
        <v>1683</v>
      </c>
      <c r="I346" s="6" t="s">
        <v>1684</v>
      </c>
      <c r="J346" s="56" t="s">
        <v>33</v>
      </c>
      <c r="K346" s="58">
        <v>41</v>
      </c>
      <c r="L346" s="56" t="s">
        <v>2072</v>
      </c>
      <c r="M346" s="58" t="s">
        <v>1626</v>
      </c>
      <c r="N346" s="56" t="s">
        <v>1627</v>
      </c>
      <c r="O346" s="56">
        <v>4102047</v>
      </c>
      <c r="P346" s="56" t="s">
        <v>1634</v>
      </c>
      <c r="Q346" s="6" t="s">
        <v>1635</v>
      </c>
      <c r="R346" s="56" t="s">
        <v>1636</v>
      </c>
      <c r="S346" s="56" t="s">
        <v>1696</v>
      </c>
      <c r="T346" s="56" t="s">
        <v>1637</v>
      </c>
      <c r="U346" s="56" t="s">
        <v>1948</v>
      </c>
      <c r="V346" s="58" t="s">
        <v>33</v>
      </c>
      <c r="W346" s="58">
        <v>42</v>
      </c>
      <c r="X346" s="58" t="s">
        <v>2139</v>
      </c>
      <c r="Y346" s="58">
        <v>21</v>
      </c>
      <c r="Z346" s="58">
        <v>16</v>
      </c>
      <c r="AA346" s="84">
        <v>76.19047619047619</v>
      </c>
      <c r="AB346" s="61">
        <v>153265000</v>
      </c>
      <c r="AC346" s="61">
        <v>32013572</v>
      </c>
      <c r="AD346" s="61">
        <v>32013572</v>
      </c>
      <c r="AE346" s="61">
        <v>26540472</v>
      </c>
      <c r="AF346" s="62">
        <f t="shared" si="11"/>
        <v>17.316720712491438</v>
      </c>
      <c r="AG346" s="61">
        <v>26540472</v>
      </c>
      <c r="AH346" s="61">
        <v>0</v>
      </c>
      <c r="AI346" s="61">
        <v>0</v>
      </c>
      <c r="AJ346" s="61">
        <v>0</v>
      </c>
      <c r="AK346" s="61">
        <v>0</v>
      </c>
      <c r="AL346" s="61">
        <v>0</v>
      </c>
      <c r="AM346" s="61">
        <v>0</v>
      </c>
      <c r="AN346" s="61">
        <v>0</v>
      </c>
      <c r="AO346" s="61">
        <v>0</v>
      </c>
      <c r="AP346" s="61">
        <v>0</v>
      </c>
      <c r="AQ346" s="61">
        <v>0</v>
      </c>
      <c r="AR346" s="61">
        <v>0</v>
      </c>
      <c r="AS346" s="56" t="s">
        <v>1973</v>
      </c>
    </row>
    <row r="347" spans="1:45" customFormat="1" ht="51" hidden="1" customHeight="1" x14ac:dyDescent="0.35">
      <c r="A347" s="58">
        <v>337</v>
      </c>
      <c r="B347" s="56" t="s">
        <v>258</v>
      </c>
      <c r="C347" s="56" t="s">
        <v>259</v>
      </c>
      <c r="D347" s="56" t="s">
        <v>1681</v>
      </c>
      <c r="E347" s="56" t="s">
        <v>1682</v>
      </c>
      <c r="F347" s="58">
        <v>41.4</v>
      </c>
      <c r="G347" s="58">
        <v>2021</v>
      </c>
      <c r="H347" s="56" t="s">
        <v>1683</v>
      </c>
      <c r="I347" s="6" t="s">
        <v>1684</v>
      </c>
      <c r="J347" s="56" t="s">
        <v>33</v>
      </c>
      <c r="K347" s="58">
        <v>41</v>
      </c>
      <c r="L347" s="56" t="s">
        <v>2072</v>
      </c>
      <c r="M347" s="58" t="s">
        <v>1626</v>
      </c>
      <c r="N347" s="56" t="s">
        <v>1627</v>
      </c>
      <c r="O347" s="56" t="s">
        <v>1697</v>
      </c>
      <c r="P347" s="56" t="s">
        <v>1698</v>
      </c>
      <c r="Q347" s="6" t="s">
        <v>1699</v>
      </c>
      <c r="R347" s="56" t="s">
        <v>350</v>
      </c>
      <c r="S347" s="56" t="s">
        <v>1700</v>
      </c>
      <c r="T347" s="12" t="s">
        <v>1701</v>
      </c>
      <c r="U347" s="56" t="s">
        <v>1702</v>
      </c>
      <c r="V347" s="58" t="s">
        <v>33</v>
      </c>
      <c r="W347" s="58">
        <v>16</v>
      </c>
      <c r="X347" s="58" t="s">
        <v>2139</v>
      </c>
      <c r="Y347" s="58">
        <v>5</v>
      </c>
      <c r="Z347" s="58">
        <v>5</v>
      </c>
      <c r="AA347" s="58">
        <v>100</v>
      </c>
      <c r="AB347" s="61">
        <v>84560000</v>
      </c>
      <c r="AC347" s="61">
        <v>564274670</v>
      </c>
      <c r="AD347" s="61">
        <v>485913070</v>
      </c>
      <c r="AE347" s="61">
        <v>515913070</v>
      </c>
      <c r="AF347" s="62">
        <f t="shared" si="11"/>
        <v>610.1147942289499</v>
      </c>
      <c r="AG347" s="61">
        <v>485913070</v>
      </c>
      <c r="AH347" s="61">
        <v>0</v>
      </c>
      <c r="AI347" s="61">
        <v>0</v>
      </c>
      <c r="AJ347" s="61">
        <v>0</v>
      </c>
      <c r="AK347" s="61">
        <v>0</v>
      </c>
      <c r="AL347" s="61">
        <v>0</v>
      </c>
      <c r="AM347" s="61">
        <v>0</v>
      </c>
      <c r="AN347" s="61">
        <v>0</v>
      </c>
      <c r="AO347" s="61">
        <v>0</v>
      </c>
      <c r="AP347" s="61">
        <v>0</v>
      </c>
      <c r="AQ347" s="61">
        <v>0</v>
      </c>
      <c r="AR347" s="61">
        <v>30000000</v>
      </c>
      <c r="AS347" s="56" t="s">
        <v>1973</v>
      </c>
    </row>
    <row r="348" spans="1:45" customFormat="1" ht="38.25" hidden="1" customHeight="1" x14ac:dyDescent="0.35">
      <c r="A348" s="58">
        <v>338</v>
      </c>
      <c r="B348" s="56" t="s">
        <v>258</v>
      </c>
      <c r="C348" s="56" t="s">
        <v>259</v>
      </c>
      <c r="D348" s="56" t="s">
        <v>1681</v>
      </c>
      <c r="E348" s="56" t="s">
        <v>1682</v>
      </c>
      <c r="F348" s="58">
        <v>41.4</v>
      </c>
      <c r="G348" s="58">
        <v>2021</v>
      </c>
      <c r="H348" s="56" t="s">
        <v>1683</v>
      </c>
      <c r="I348" s="6" t="s">
        <v>1684</v>
      </c>
      <c r="J348" s="56" t="s">
        <v>33</v>
      </c>
      <c r="K348" s="56">
        <v>45</v>
      </c>
      <c r="L348" s="56" t="s">
        <v>761</v>
      </c>
      <c r="M348" s="12" t="s">
        <v>1432</v>
      </c>
      <c r="N348" s="12" t="s">
        <v>1433</v>
      </c>
      <c r="O348" s="12" t="s">
        <v>1446</v>
      </c>
      <c r="P348" s="12" t="s">
        <v>1447</v>
      </c>
      <c r="Q348" s="6" t="s">
        <v>1448</v>
      </c>
      <c r="R348" s="56" t="s">
        <v>1449</v>
      </c>
      <c r="S348" s="56" t="s">
        <v>1450</v>
      </c>
      <c r="T348" s="12" t="s">
        <v>1451</v>
      </c>
      <c r="U348" s="56" t="s">
        <v>1968</v>
      </c>
      <c r="V348" s="58" t="s">
        <v>33</v>
      </c>
      <c r="W348" s="58">
        <v>16</v>
      </c>
      <c r="X348" s="58" t="s">
        <v>2139</v>
      </c>
      <c r="Y348" s="58">
        <v>4</v>
      </c>
      <c r="Z348" s="58">
        <v>4</v>
      </c>
      <c r="AA348" s="58">
        <v>100</v>
      </c>
      <c r="AB348" s="61">
        <v>126840000</v>
      </c>
      <c r="AC348" s="61">
        <v>508277596</v>
      </c>
      <c r="AD348" s="61">
        <v>499907591</v>
      </c>
      <c r="AE348" s="61">
        <v>453208432</v>
      </c>
      <c r="AF348" s="62">
        <f t="shared" si="11"/>
        <v>357.30718385367391</v>
      </c>
      <c r="AG348" s="61">
        <v>453208432</v>
      </c>
      <c r="AH348" s="61">
        <v>0</v>
      </c>
      <c r="AI348" s="61">
        <v>0</v>
      </c>
      <c r="AJ348" s="61">
        <v>0</v>
      </c>
      <c r="AK348" s="61">
        <v>0</v>
      </c>
      <c r="AL348" s="61">
        <v>0</v>
      </c>
      <c r="AM348" s="61">
        <v>0</v>
      </c>
      <c r="AN348" s="61">
        <v>0</v>
      </c>
      <c r="AO348" s="61">
        <v>0</v>
      </c>
      <c r="AP348" s="61">
        <v>0</v>
      </c>
      <c r="AQ348" s="61">
        <v>0</v>
      </c>
      <c r="AR348" s="61">
        <v>0</v>
      </c>
      <c r="AS348" s="56" t="s">
        <v>1973</v>
      </c>
    </row>
    <row r="349" spans="1:45" customFormat="1" ht="51" hidden="1" customHeight="1" x14ac:dyDescent="0.35">
      <c r="A349" s="58">
        <v>339</v>
      </c>
      <c r="B349" s="56" t="s">
        <v>258</v>
      </c>
      <c r="C349" s="56" t="s">
        <v>259</v>
      </c>
      <c r="D349" s="56" t="s">
        <v>1681</v>
      </c>
      <c r="E349" s="56" t="s">
        <v>1682</v>
      </c>
      <c r="F349" s="58">
        <v>41.4</v>
      </c>
      <c r="G349" s="58">
        <v>2021</v>
      </c>
      <c r="H349" s="56" t="s">
        <v>1683</v>
      </c>
      <c r="I349" s="6" t="s">
        <v>1684</v>
      </c>
      <c r="J349" s="56" t="s">
        <v>33</v>
      </c>
      <c r="K349" s="58">
        <v>41</v>
      </c>
      <c r="L349" s="12" t="s">
        <v>1786</v>
      </c>
      <c r="M349" s="58" t="s">
        <v>1626</v>
      </c>
      <c r="N349" s="12" t="s">
        <v>1627</v>
      </c>
      <c r="O349" s="12" t="s">
        <v>1703</v>
      </c>
      <c r="P349" s="12" t="s">
        <v>1704</v>
      </c>
      <c r="Q349" s="6" t="s">
        <v>1705</v>
      </c>
      <c r="R349" s="56" t="s">
        <v>1706</v>
      </c>
      <c r="S349" s="56" t="s">
        <v>1707</v>
      </c>
      <c r="T349" s="56" t="s">
        <v>1708</v>
      </c>
      <c r="U349" s="56" t="s">
        <v>1709</v>
      </c>
      <c r="V349" s="58" t="s">
        <v>33</v>
      </c>
      <c r="W349" s="58">
        <v>500</v>
      </c>
      <c r="X349" s="58" t="s">
        <v>2139</v>
      </c>
      <c r="Y349" s="58">
        <v>300</v>
      </c>
      <c r="Z349" s="58">
        <v>304</v>
      </c>
      <c r="AA349" s="84">
        <v>101.33333333333334</v>
      </c>
      <c r="AB349" s="61">
        <v>105700000</v>
      </c>
      <c r="AC349" s="61">
        <v>39416667</v>
      </c>
      <c r="AD349" s="61">
        <v>37319999</v>
      </c>
      <c r="AE349" s="61">
        <v>33361379</v>
      </c>
      <c r="AF349" s="62">
        <f t="shared" si="11"/>
        <v>31.562326395458847</v>
      </c>
      <c r="AG349" s="61">
        <v>33361379</v>
      </c>
      <c r="AH349" s="61">
        <v>0</v>
      </c>
      <c r="AI349" s="61">
        <v>0</v>
      </c>
      <c r="AJ349" s="61">
        <v>0</v>
      </c>
      <c r="AK349" s="61">
        <v>0</v>
      </c>
      <c r="AL349" s="61">
        <v>0</v>
      </c>
      <c r="AM349" s="61">
        <v>0</v>
      </c>
      <c r="AN349" s="61">
        <v>0</v>
      </c>
      <c r="AO349" s="61">
        <v>0</v>
      </c>
      <c r="AP349" s="61">
        <v>0</v>
      </c>
      <c r="AQ349" s="61">
        <v>0</v>
      </c>
      <c r="AR349" s="61">
        <v>0</v>
      </c>
      <c r="AS349" s="56" t="s">
        <v>1973</v>
      </c>
    </row>
    <row r="350" spans="1:45" customFormat="1" ht="38.25" hidden="1" customHeight="1" x14ac:dyDescent="0.35">
      <c r="A350" s="58">
        <v>340</v>
      </c>
      <c r="B350" s="56" t="s">
        <v>258</v>
      </c>
      <c r="C350" s="56" t="s">
        <v>259</v>
      </c>
      <c r="D350" s="56" t="s">
        <v>1710</v>
      </c>
      <c r="E350" s="56" t="s">
        <v>1711</v>
      </c>
      <c r="F350" s="47">
        <v>0.3</v>
      </c>
      <c r="G350" s="58">
        <v>2023</v>
      </c>
      <c r="H350" s="56" t="s">
        <v>1685</v>
      </c>
      <c r="I350" s="6" t="s">
        <v>1712</v>
      </c>
      <c r="J350" s="56" t="s">
        <v>23</v>
      </c>
      <c r="K350" s="58">
        <v>41</v>
      </c>
      <c r="L350" s="12" t="s">
        <v>1786</v>
      </c>
      <c r="M350" s="59">
        <v>4103</v>
      </c>
      <c r="N350" s="12" t="s">
        <v>804</v>
      </c>
      <c r="O350" s="12" t="s">
        <v>1713</v>
      </c>
      <c r="P350" s="12" t="s">
        <v>1714</v>
      </c>
      <c r="Q350" s="6" t="s">
        <v>1715</v>
      </c>
      <c r="R350" s="56" t="s">
        <v>115</v>
      </c>
      <c r="S350" s="56">
        <v>410305200</v>
      </c>
      <c r="T350" s="56" t="s">
        <v>1716</v>
      </c>
      <c r="U350" s="12" t="s">
        <v>1717</v>
      </c>
      <c r="V350" s="58" t="s">
        <v>33</v>
      </c>
      <c r="W350" s="58">
        <v>2000</v>
      </c>
      <c r="X350" s="58" t="s">
        <v>2140</v>
      </c>
      <c r="Y350" s="17">
        <v>3000</v>
      </c>
      <c r="Z350" s="58">
        <v>1500</v>
      </c>
      <c r="AA350" s="58">
        <v>50</v>
      </c>
      <c r="AB350" s="61">
        <v>207324291.04861802</v>
      </c>
      <c r="AC350" s="61">
        <v>272787417</v>
      </c>
      <c r="AD350" s="61">
        <v>252871067.56</v>
      </c>
      <c r="AE350" s="61">
        <v>10000000</v>
      </c>
      <c r="AF350" s="62">
        <f t="shared" si="11"/>
        <v>4.823361483317445</v>
      </c>
      <c r="AG350" s="61">
        <v>0</v>
      </c>
      <c r="AH350" s="61">
        <v>0</v>
      </c>
      <c r="AI350" s="61">
        <v>0</v>
      </c>
      <c r="AJ350" s="61">
        <v>0</v>
      </c>
      <c r="AK350" s="61">
        <v>0</v>
      </c>
      <c r="AL350" s="61">
        <v>0</v>
      </c>
      <c r="AM350" s="61">
        <v>0</v>
      </c>
      <c r="AN350" s="61">
        <v>0</v>
      </c>
      <c r="AO350" s="61">
        <v>0</v>
      </c>
      <c r="AP350" s="61">
        <v>0</v>
      </c>
      <c r="AQ350" s="61">
        <v>0</v>
      </c>
      <c r="AR350" s="61">
        <v>10000000</v>
      </c>
      <c r="AS350" s="56" t="s">
        <v>1973</v>
      </c>
    </row>
    <row r="351" spans="1:45" customFormat="1" ht="38.25" hidden="1" customHeight="1" x14ac:dyDescent="0.35">
      <c r="A351" s="58">
        <v>341</v>
      </c>
      <c r="B351" s="56" t="s">
        <v>258</v>
      </c>
      <c r="C351" s="56" t="s">
        <v>259</v>
      </c>
      <c r="D351" s="56" t="s">
        <v>1710</v>
      </c>
      <c r="E351" s="56" t="s">
        <v>1711</v>
      </c>
      <c r="F351" s="47">
        <v>0.3</v>
      </c>
      <c r="G351" s="58">
        <v>2023</v>
      </c>
      <c r="H351" s="56" t="s">
        <v>1685</v>
      </c>
      <c r="I351" s="6" t="s">
        <v>1712</v>
      </c>
      <c r="J351" s="56" t="s">
        <v>23</v>
      </c>
      <c r="K351" s="56">
        <v>41</v>
      </c>
      <c r="L351" s="12" t="s">
        <v>1786</v>
      </c>
      <c r="M351" s="12">
        <v>4104</v>
      </c>
      <c r="N351" s="12" t="s">
        <v>1641</v>
      </c>
      <c r="O351" s="12" t="s">
        <v>1718</v>
      </c>
      <c r="P351" s="12" t="s">
        <v>1719</v>
      </c>
      <c r="Q351" s="6" t="s">
        <v>1720</v>
      </c>
      <c r="R351" s="56" t="s">
        <v>198</v>
      </c>
      <c r="S351" s="56">
        <v>410402000</v>
      </c>
      <c r="T351" s="56" t="s">
        <v>1721</v>
      </c>
      <c r="U351" s="12" t="s">
        <v>1722</v>
      </c>
      <c r="V351" s="58" t="s">
        <v>33</v>
      </c>
      <c r="W351" s="58">
        <v>0</v>
      </c>
      <c r="X351" s="58" t="s">
        <v>2139</v>
      </c>
      <c r="Y351" s="58">
        <v>112</v>
      </c>
      <c r="Z351" s="58">
        <v>132</v>
      </c>
      <c r="AA351" s="84">
        <v>117.85714285714286</v>
      </c>
      <c r="AB351" s="61">
        <v>226228722.57429457</v>
      </c>
      <c r="AC351" s="61">
        <v>0</v>
      </c>
      <c r="AD351" s="61">
        <v>0</v>
      </c>
      <c r="AE351" s="61">
        <v>2000000</v>
      </c>
      <c r="AF351" s="62">
        <f t="shared" ref="AF351:AF382" si="12">SUM(AE351/AB351*100)</f>
        <v>0.88406104107456585</v>
      </c>
      <c r="AG351" s="61">
        <v>0</v>
      </c>
      <c r="AH351" s="61">
        <v>0</v>
      </c>
      <c r="AI351" s="61">
        <v>0</v>
      </c>
      <c r="AJ351" s="61">
        <v>0</v>
      </c>
      <c r="AK351" s="61">
        <v>0</v>
      </c>
      <c r="AL351" s="61">
        <v>0</v>
      </c>
      <c r="AM351" s="61">
        <v>0</v>
      </c>
      <c r="AN351" s="61">
        <v>0</v>
      </c>
      <c r="AO351" s="61">
        <v>0</v>
      </c>
      <c r="AP351" s="61">
        <v>0</v>
      </c>
      <c r="AQ351" s="61">
        <v>0</v>
      </c>
      <c r="AR351" s="61">
        <v>2000000</v>
      </c>
      <c r="AS351" s="56" t="s">
        <v>1973</v>
      </c>
    </row>
    <row r="352" spans="1:45" customFormat="1" ht="38.25" hidden="1" customHeight="1" x14ac:dyDescent="0.35">
      <c r="A352" s="58">
        <v>342</v>
      </c>
      <c r="B352" s="56" t="s">
        <v>258</v>
      </c>
      <c r="C352" s="56" t="s">
        <v>259</v>
      </c>
      <c r="D352" s="56" t="s">
        <v>1710</v>
      </c>
      <c r="E352" s="56" t="s">
        <v>1711</v>
      </c>
      <c r="F352" s="47">
        <v>0.3</v>
      </c>
      <c r="G352" s="58">
        <v>2023</v>
      </c>
      <c r="H352" s="56" t="s">
        <v>1685</v>
      </c>
      <c r="I352" s="6" t="s">
        <v>1712</v>
      </c>
      <c r="J352" s="56" t="s">
        <v>23</v>
      </c>
      <c r="K352" s="56">
        <v>45</v>
      </c>
      <c r="L352" s="56" t="s">
        <v>761</v>
      </c>
      <c r="M352" s="12">
        <v>4502</v>
      </c>
      <c r="N352" s="12" t="s">
        <v>1433</v>
      </c>
      <c r="O352" s="12" t="s">
        <v>1446</v>
      </c>
      <c r="P352" s="12" t="s">
        <v>1447</v>
      </c>
      <c r="Q352" s="6" t="s">
        <v>1448</v>
      </c>
      <c r="R352" s="56" t="s">
        <v>1449</v>
      </c>
      <c r="S352" s="56">
        <v>450203300</v>
      </c>
      <c r="T352" s="56" t="s">
        <v>1451</v>
      </c>
      <c r="U352" s="12" t="s">
        <v>2029</v>
      </c>
      <c r="V352" s="58" t="s">
        <v>33</v>
      </c>
      <c r="W352" s="58">
        <v>12</v>
      </c>
      <c r="X352" s="58" t="s">
        <v>2139</v>
      </c>
      <c r="Y352" s="58">
        <v>3</v>
      </c>
      <c r="Z352" s="58">
        <v>3</v>
      </c>
      <c r="AA352" s="58">
        <v>100</v>
      </c>
      <c r="AB352" s="61">
        <v>137570360.41507801</v>
      </c>
      <c r="AC352" s="61">
        <v>532893732</v>
      </c>
      <c r="AD352" s="61">
        <v>513674588</v>
      </c>
      <c r="AE352" s="61">
        <v>451564873</v>
      </c>
      <c r="AF352" s="62">
        <f t="shared" si="12"/>
        <v>328.24285088556582</v>
      </c>
      <c r="AG352" s="61">
        <v>451564873</v>
      </c>
      <c r="AH352" s="61">
        <v>0</v>
      </c>
      <c r="AI352" s="61">
        <v>0</v>
      </c>
      <c r="AJ352" s="61">
        <v>0</v>
      </c>
      <c r="AK352" s="61">
        <v>0</v>
      </c>
      <c r="AL352" s="61">
        <v>0</v>
      </c>
      <c r="AM352" s="61">
        <v>0</v>
      </c>
      <c r="AN352" s="61">
        <v>0</v>
      </c>
      <c r="AO352" s="61">
        <v>0</v>
      </c>
      <c r="AP352" s="61">
        <v>0</v>
      </c>
      <c r="AQ352" s="61">
        <v>0</v>
      </c>
      <c r="AR352" s="61">
        <v>0</v>
      </c>
      <c r="AS352" s="56" t="s">
        <v>1973</v>
      </c>
    </row>
    <row r="353" spans="1:45" customFormat="1" ht="38.25" hidden="1" customHeight="1" x14ac:dyDescent="0.35">
      <c r="A353" s="58">
        <v>343</v>
      </c>
      <c r="B353" s="56" t="s">
        <v>258</v>
      </c>
      <c r="C353" s="56" t="s">
        <v>259</v>
      </c>
      <c r="D353" s="56" t="s">
        <v>1723</v>
      </c>
      <c r="E353" s="56" t="s">
        <v>1724</v>
      </c>
      <c r="F353" s="58">
        <v>215</v>
      </c>
      <c r="G353" s="58">
        <v>2023</v>
      </c>
      <c r="H353" s="56" t="s">
        <v>1725</v>
      </c>
      <c r="I353" s="6" t="s">
        <v>1726</v>
      </c>
      <c r="J353" s="56" t="s">
        <v>33</v>
      </c>
      <c r="K353" s="56">
        <v>45</v>
      </c>
      <c r="L353" s="56" t="s">
        <v>761</v>
      </c>
      <c r="M353" s="56" t="s">
        <v>1432</v>
      </c>
      <c r="N353" s="56" t="s">
        <v>1433</v>
      </c>
      <c r="O353" s="56" t="s">
        <v>1727</v>
      </c>
      <c r="P353" s="56" t="s">
        <v>1728</v>
      </c>
      <c r="Q353" s="6" t="s">
        <v>1729</v>
      </c>
      <c r="R353" s="56" t="s">
        <v>361</v>
      </c>
      <c r="S353" s="56" t="s">
        <v>1730</v>
      </c>
      <c r="T353" s="56" t="s">
        <v>1731</v>
      </c>
      <c r="U353" s="12" t="s">
        <v>2030</v>
      </c>
      <c r="V353" s="59" t="s">
        <v>33</v>
      </c>
      <c r="W353" s="59">
        <v>0</v>
      </c>
      <c r="X353" s="59" t="s">
        <v>2140</v>
      </c>
      <c r="Y353" s="58">
        <v>1</v>
      </c>
      <c r="Z353" s="58">
        <v>1</v>
      </c>
      <c r="AA353" s="58">
        <v>100</v>
      </c>
      <c r="AB353" s="61">
        <v>163298585.50572142</v>
      </c>
      <c r="AC353" s="61">
        <v>77144796</v>
      </c>
      <c r="AD353" s="61">
        <v>74481463</v>
      </c>
      <c r="AE353" s="61">
        <v>64888240</v>
      </c>
      <c r="AF353" s="62">
        <f t="shared" si="12"/>
        <v>39.735947374587973</v>
      </c>
      <c r="AG353" s="61">
        <v>64888240</v>
      </c>
      <c r="AH353" s="61">
        <v>0</v>
      </c>
      <c r="AI353" s="61">
        <v>0</v>
      </c>
      <c r="AJ353" s="61">
        <v>0</v>
      </c>
      <c r="AK353" s="61">
        <v>0</v>
      </c>
      <c r="AL353" s="61">
        <v>0</v>
      </c>
      <c r="AM353" s="61">
        <v>0</v>
      </c>
      <c r="AN353" s="61">
        <v>0</v>
      </c>
      <c r="AO353" s="61">
        <v>0</v>
      </c>
      <c r="AP353" s="61">
        <v>0</v>
      </c>
      <c r="AQ353" s="61">
        <v>0</v>
      </c>
      <c r="AR353" s="61">
        <v>0</v>
      </c>
      <c r="AS353" s="56" t="s">
        <v>1973</v>
      </c>
    </row>
    <row r="354" spans="1:45" customFormat="1" ht="25.5" hidden="1" customHeight="1" x14ac:dyDescent="0.35">
      <c r="A354" s="58">
        <v>344</v>
      </c>
      <c r="B354" s="56" t="s">
        <v>258</v>
      </c>
      <c r="C354" s="56" t="s">
        <v>259</v>
      </c>
      <c r="D354" s="56" t="s">
        <v>1723</v>
      </c>
      <c r="E354" s="56" t="s">
        <v>1724</v>
      </c>
      <c r="F354" s="58">
        <v>215</v>
      </c>
      <c r="G354" s="58">
        <v>2023</v>
      </c>
      <c r="H354" s="56" t="s">
        <v>1725</v>
      </c>
      <c r="I354" s="6" t="s">
        <v>1726</v>
      </c>
      <c r="J354" s="56" t="s">
        <v>33</v>
      </c>
      <c r="K354" s="12">
        <v>45</v>
      </c>
      <c r="L354" s="56" t="s">
        <v>761</v>
      </c>
      <c r="M354" s="12" t="s">
        <v>1432</v>
      </c>
      <c r="N354" s="12" t="s">
        <v>1433</v>
      </c>
      <c r="O354" s="12" t="s">
        <v>1467</v>
      </c>
      <c r="P354" s="12" t="s">
        <v>1468</v>
      </c>
      <c r="Q354" s="6" t="s">
        <v>1469</v>
      </c>
      <c r="R354" s="56" t="s">
        <v>767</v>
      </c>
      <c r="S354" s="56" t="s">
        <v>1470</v>
      </c>
      <c r="T354" s="56" t="s">
        <v>1471</v>
      </c>
      <c r="U354" s="12" t="s">
        <v>1732</v>
      </c>
      <c r="V354" s="59" t="s">
        <v>744</v>
      </c>
      <c r="W354" s="59">
        <v>4</v>
      </c>
      <c r="X354" s="59" t="s">
        <v>2139</v>
      </c>
      <c r="Y354" s="58">
        <v>1</v>
      </c>
      <c r="Z354" s="58">
        <v>1</v>
      </c>
      <c r="AA354" s="58">
        <v>100</v>
      </c>
      <c r="AB354" s="61">
        <v>189257732.61380532</v>
      </c>
      <c r="AC354" s="61">
        <v>419607636</v>
      </c>
      <c r="AD354" s="61">
        <v>415180970</v>
      </c>
      <c r="AE354" s="61">
        <v>411759900</v>
      </c>
      <c r="AF354" s="62">
        <f t="shared" si="12"/>
        <v>217.56569431180236</v>
      </c>
      <c r="AG354" s="61">
        <v>411759900</v>
      </c>
      <c r="AH354" s="61">
        <v>0</v>
      </c>
      <c r="AI354" s="61">
        <v>0</v>
      </c>
      <c r="AJ354" s="61">
        <v>0</v>
      </c>
      <c r="AK354" s="61">
        <v>0</v>
      </c>
      <c r="AL354" s="61">
        <v>0</v>
      </c>
      <c r="AM354" s="61">
        <v>0</v>
      </c>
      <c r="AN354" s="61">
        <v>0</v>
      </c>
      <c r="AO354" s="61">
        <v>0</v>
      </c>
      <c r="AP354" s="61">
        <v>0</v>
      </c>
      <c r="AQ354" s="61">
        <v>0</v>
      </c>
      <c r="AR354" s="61">
        <v>0</v>
      </c>
      <c r="AS354" s="56" t="s">
        <v>1973</v>
      </c>
    </row>
    <row r="355" spans="1:45" customFormat="1" ht="38.25" hidden="1" customHeight="1" x14ac:dyDescent="0.35">
      <c r="A355" s="58">
        <v>345</v>
      </c>
      <c r="B355" s="56" t="s">
        <v>258</v>
      </c>
      <c r="C355" s="56" t="s">
        <v>259</v>
      </c>
      <c r="D355" s="56" t="s">
        <v>1723</v>
      </c>
      <c r="E355" s="56" t="s">
        <v>1724</v>
      </c>
      <c r="F355" s="58">
        <v>215</v>
      </c>
      <c r="G355" s="58">
        <v>2023</v>
      </c>
      <c r="H355" s="56" t="s">
        <v>1725</v>
      </c>
      <c r="I355" s="6" t="s">
        <v>1726</v>
      </c>
      <c r="J355" s="56" t="s">
        <v>33</v>
      </c>
      <c r="K355" s="12">
        <v>45</v>
      </c>
      <c r="L355" s="56" t="s">
        <v>761</v>
      </c>
      <c r="M355" s="59" t="s">
        <v>1453</v>
      </c>
      <c r="N355" s="12" t="s">
        <v>1107</v>
      </c>
      <c r="O355" s="12" t="s">
        <v>1733</v>
      </c>
      <c r="P355" s="12" t="s">
        <v>490</v>
      </c>
      <c r="Q355" s="6" t="s">
        <v>1734</v>
      </c>
      <c r="R355" s="56" t="s">
        <v>492</v>
      </c>
      <c r="S355" s="56" t="s">
        <v>1735</v>
      </c>
      <c r="T355" s="56" t="s">
        <v>1736</v>
      </c>
      <c r="U355" s="12" t="s">
        <v>1737</v>
      </c>
      <c r="V355" s="58" t="s">
        <v>33</v>
      </c>
      <c r="W355" s="59">
        <v>0</v>
      </c>
      <c r="X355" s="59" t="s">
        <v>2139</v>
      </c>
      <c r="Y355" s="58">
        <v>1</v>
      </c>
      <c r="Z355" s="58">
        <v>1</v>
      </c>
      <c r="AA355" s="58">
        <v>100</v>
      </c>
      <c r="AB355" s="61">
        <v>66124469.197869956</v>
      </c>
      <c r="AC355" s="61">
        <v>83063500</v>
      </c>
      <c r="AD355" s="61">
        <v>81923500</v>
      </c>
      <c r="AE355" s="61">
        <v>72830840</v>
      </c>
      <c r="AF355" s="62">
        <f t="shared" si="12"/>
        <v>110.14204103788265</v>
      </c>
      <c r="AG355" s="61">
        <v>72830840</v>
      </c>
      <c r="AH355" s="61">
        <v>0</v>
      </c>
      <c r="AI355" s="61">
        <v>0</v>
      </c>
      <c r="AJ355" s="61">
        <v>0</v>
      </c>
      <c r="AK355" s="61">
        <v>0</v>
      </c>
      <c r="AL355" s="61">
        <v>0</v>
      </c>
      <c r="AM355" s="61">
        <v>0</v>
      </c>
      <c r="AN355" s="61">
        <v>0</v>
      </c>
      <c r="AO355" s="61">
        <v>0</v>
      </c>
      <c r="AP355" s="61">
        <v>0</v>
      </c>
      <c r="AQ355" s="61">
        <v>0</v>
      </c>
      <c r="AR355" s="61">
        <v>0</v>
      </c>
      <c r="AS355" s="56" t="s">
        <v>1973</v>
      </c>
    </row>
    <row r="356" spans="1:45" customFormat="1" ht="89.25" hidden="1" customHeight="1" x14ac:dyDescent="0.35">
      <c r="A356" s="58">
        <v>346</v>
      </c>
      <c r="B356" s="56" t="s">
        <v>321</v>
      </c>
      <c r="C356" s="56" t="s">
        <v>457</v>
      </c>
      <c r="D356" s="56" t="s">
        <v>1457</v>
      </c>
      <c r="E356" s="56" t="s">
        <v>1458</v>
      </c>
      <c r="F356" s="58" t="s">
        <v>1459</v>
      </c>
      <c r="G356" s="58" t="s">
        <v>1459</v>
      </c>
      <c r="H356" s="56" t="s">
        <v>1460</v>
      </c>
      <c r="I356" s="6" t="s">
        <v>1461</v>
      </c>
      <c r="J356" s="32" t="s">
        <v>23</v>
      </c>
      <c r="K356" s="59" t="s">
        <v>760</v>
      </c>
      <c r="L356" s="56" t="s">
        <v>761</v>
      </c>
      <c r="M356" s="59" t="s">
        <v>762</v>
      </c>
      <c r="N356" s="12" t="s">
        <v>763</v>
      </c>
      <c r="O356" s="12" t="s">
        <v>764</v>
      </c>
      <c r="P356" s="12" t="s">
        <v>765</v>
      </c>
      <c r="Q356" s="6" t="s">
        <v>766</v>
      </c>
      <c r="R356" s="56" t="s">
        <v>767</v>
      </c>
      <c r="S356" s="56" t="s">
        <v>768</v>
      </c>
      <c r="T356" s="56" t="s">
        <v>769</v>
      </c>
      <c r="U356" s="12" t="s">
        <v>2082</v>
      </c>
      <c r="V356" s="59" t="s">
        <v>33</v>
      </c>
      <c r="W356" s="48">
        <v>0</v>
      </c>
      <c r="X356" s="59" t="s">
        <v>2139</v>
      </c>
      <c r="Y356" s="58">
        <v>13</v>
      </c>
      <c r="Z356" s="58">
        <v>15</v>
      </c>
      <c r="AA356" s="84">
        <v>115.38461538461537</v>
      </c>
      <c r="AB356" s="61">
        <v>202776389</v>
      </c>
      <c r="AC356" s="61">
        <v>195210119.88444445</v>
      </c>
      <c r="AD356" s="61">
        <v>89835119.884444445</v>
      </c>
      <c r="AE356" s="77">
        <v>61481160.884444438</v>
      </c>
      <c r="AF356" s="62">
        <f t="shared" si="12"/>
        <v>30.319684253004642</v>
      </c>
      <c r="AG356" s="67">
        <v>61481160.884444438</v>
      </c>
      <c r="AH356" s="61">
        <v>0</v>
      </c>
      <c r="AI356" s="61">
        <v>0</v>
      </c>
      <c r="AJ356" s="61">
        <v>0</v>
      </c>
      <c r="AK356" s="61">
        <v>0</v>
      </c>
      <c r="AL356" s="61">
        <v>0</v>
      </c>
      <c r="AM356" s="61">
        <v>0</v>
      </c>
      <c r="AN356" s="61">
        <v>0</v>
      </c>
      <c r="AO356" s="61">
        <v>0</v>
      </c>
      <c r="AP356" s="61">
        <v>0</v>
      </c>
      <c r="AQ356" s="61">
        <v>0</v>
      </c>
      <c r="AR356" s="61">
        <v>0</v>
      </c>
      <c r="AS356" s="56" t="s">
        <v>1483</v>
      </c>
    </row>
    <row r="357" spans="1:45" customFormat="1" ht="51" hidden="1" customHeight="1" x14ac:dyDescent="0.35">
      <c r="A357" s="58">
        <v>347</v>
      </c>
      <c r="B357" s="56" t="s">
        <v>258</v>
      </c>
      <c r="C357" s="56" t="s">
        <v>259</v>
      </c>
      <c r="D357" s="56" t="s">
        <v>1738</v>
      </c>
      <c r="E357" s="56" t="s">
        <v>1739</v>
      </c>
      <c r="F357" s="8">
        <v>0.46800000000000003</v>
      </c>
      <c r="G357" s="58">
        <v>2023</v>
      </c>
      <c r="H357" s="56" t="s">
        <v>1740</v>
      </c>
      <c r="I357" s="6" t="s">
        <v>1741</v>
      </c>
      <c r="J357" s="56" t="s">
        <v>23</v>
      </c>
      <c r="K357" s="58">
        <v>17</v>
      </c>
      <c r="L357" s="56" t="s">
        <v>670</v>
      </c>
      <c r="M357" s="58" t="s">
        <v>671</v>
      </c>
      <c r="N357" s="56" t="s">
        <v>672</v>
      </c>
      <c r="O357" s="56">
        <v>1702007</v>
      </c>
      <c r="P357" s="56" t="s">
        <v>673</v>
      </c>
      <c r="Q357" s="6" t="s">
        <v>674</v>
      </c>
      <c r="R357" s="56" t="s">
        <v>675</v>
      </c>
      <c r="S357" s="12" t="s">
        <v>901</v>
      </c>
      <c r="T357" s="12" t="s">
        <v>676</v>
      </c>
      <c r="U357" s="45" t="s">
        <v>2135</v>
      </c>
      <c r="V357" s="47" t="s">
        <v>33</v>
      </c>
      <c r="W357" s="49">
        <v>92</v>
      </c>
      <c r="X357" s="47" t="s">
        <v>2139</v>
      </c>
      <c r="Y357" s="68">
        <v>150</v>
      </c>
      <c r="Z357" s="58">
        <v>253</v>
      </c>
      <c r="AA357" s="84">
        <v>168.66666666666669</v>
      </c>
      <c r="AB357" s="61">
        <v>2000000000</v>
      </c>
      <c r="AC357" s="61"/>
      <c r="AD357" s="61"/>
      <c r="AE357" s="77">
        <v>50000000</v>
      </c>
      <c r="AF357" s="62">
        <f t="shared" si="12"/>
        <v>2.5</v>
      </c>
      <c r="AG357" s="67">
        <v>0</v>
      </c>
      <c r="AH357" s="61"/>
      <c r="AI357" s="61"/>
      <c r="AJ357" s="61"/>
      <c r="AK357" s="61"/>
      <c r="AL357" s="61"/>
      <c r="AM357" s="61"/>
      <c r="AN357" s="61"/>
      <c r="AO357" s="61"/>
      <c r="AP357" s="61"/>
      <c r="AQ357" s="61"/>
      <c r="AR357" s="67">
        <v>50000000</v>
      </c>
      <c r="AS357" s="56" t="s">
        <v>1483</v>
      </c>
    </row>
    <row r="358" spans="1:45" customFormat="1" ht="51" hidden="1" customHeight="1" x14ac:dyDescent="0.35">
      <c r="A358" s="58">
        <v>348</v>
      </c>
      <c r="B358" s="56" t="s">
        <v>258</v>
      </c>
      <c r="C358" s="56" t="s">
        <v>259</v>
      </c>
      <c r="D358" s="56" t="s">
        <v>1738</v>
      </c>
      <c r="E358" s="56" t="s">
        <v>1739</v>
      </c>
      <c r="F358" s="8">
        <v>0.46800000000000003</v>
      </c>
      <c r="G358" s="58">
        <v>2023</v>
      </c>
      <c r="H358" s="56" t="s">
        <v>1740</v>
      </c>
      <c r="I358" s="6" t="s">
        <v>1741</v>
      </c>
      <c r="J358" s="56" t="s">
        <v>23</v>
      </c>
      <c r="K358" s="58">
        <v>17</v>
      </c>
      <c r="L358" s="56" t="s">
        <v>670</v>
      </c>
      <c r="M358" s="58" t="s">
        <v>671</v>
      </c>
      <c r="N358" s="56" t="s">
        <v>672</v>
      </c>
      <c r="O358" s="56">
        <v>1702011</v>
      </c>
      <c r="P358" s="56" t="s">
        <v>1742</v>
      </c>
      <c r="Q358" s="6" t="s">
        <v>1743</v>
      </c>
      <c r="R358" s="12" t="s">
        <v>813</v>
      </c>
      <c r="S358" s="12" t="s">
        <v>1744</v>
      </c>
      <c r="T358" s="12" t="s">
        <v>1745</v>
      </c>
      <c r="U358" s="45" t="s">
        <v>1746</v>
      </c>
      <c r="V358" s="47" t="s">
        <v>33</v>
      </c>
      <c r="W358" s="49">
        <v>92</v>
      </c>
      <c r="X358" s="47" t="s">
        <v>2139</v>
      </c>
      <c r="Y358" s="68">
        <v>199</v>
      </c>
      <c r="Z358" s="58">
        <v>253</v>
      </c>
      <c r="AA358" s="84">
        <v>127.1356783919598</v>
      </c>
      <c r="AB358" s="61">
        <v>710276389</v>
      </c>
      <c r="AC358" s="61">
        <v>97952616.666666597</v>
      </c>
      <c r="AD358" s="61">
        <v>75564449.666666597</v>
      </c>
      <c r="AE358" s="77">
        <v>45024286</v>
      </c>
      <c r="AF358" s="62">
        <f t="shared" si="12"/>
        <v>6.3389810920492247</v>
      </c>
      <c r="AG358" s="61"/>
      <c r="AH358" s="61"/>
      <c r="AI358" s="61"/>
      <c r="AJ358" s="61"/>
      <c r="AK358" s="67">
        <v>45024286</v>
      </c>
      <c r="AL358" s="61"/>
      <c r="AM358" s="61"/>
      <c r="AN358" s="61"/>
      <c r="AO358" s="61"/>
      <c r="AP358" s="61"/>
      <c r="AQ358" s="61"/>
      <c r="AR358" s="61"/>
      <c r="AS358" s="56" t="s">
        <v>1483</v>
      </c>
    </row>
    <row r="359" spans="1:45" customFormat="1" ht="51" hidden="1" customHeight="1" x14ac:dyDescent="0.35">
      <c r="A359" s="58">
        <v>349</v>
      </c>
      <c r="B359" s="56" t="s">
        <v>258</v>
      </c>
      <c r="C359" s="56" t="s">
        <v>259</v>
      </c>
      <c r="D359" s="56" t="s">
        <v>1738</v>
      </c>
      <c r="E359" s="56" t="s">
        <v>1739</v>
      </c>
      <c r="F359" s="8">
        <v>0.46800000000000003</v>
      </c>
      <c r="G359" s="58">
        <v>2023</v>
      </c>
      <c r="H359" s="56" t="s">
        <v>1740</v>
      </c>
      <c r="I359" s="6" t="s">
        <v>1741</v>
      </c>
      <c r="J359" s="56" t="s">
        <v>23</v>
      </c>
      <c r="K359" s="58">
        <v>35</v>
      </c>
      <c r="L359" s="56" t="s">
        <v>1747</v>
      </c>
      <c r="M359" s="59" t="s">
        <v>1007</v>
      </c>
      <c r="N359" s="12" t="s">
        <v>313</v>
      </c>
      <c r="O359" s="12" t="s">
        <v>1008</v>
      </c>
      <c r="P359" s="12" t="s">
        <v>1009</v>
      </c>
      <c r="Q359" s="13" t="s">
        <v>1010</v>
      </c>
      <c r="R359" s="12" t="s">
        <v>675</v>
      </c>
      <c r="S359" s="12" t="s">
        <v>1011</v>
      </c>
      <c r="T359" s="12" t="s">
        <v>1012</v>
      </c>
      <c r="U359" s="9" t="s">
        <v>1748</v>
      </c>
      <c r="V359" s="47" t="s">
        <v>33</v>
      </c>
      <c r="W359" s="49">
        <v>0</v>
      </c>
      <c r="X359" s="47" t="s">
        <v>2139</v>
      </c>
      <c r="Y359" s="68">
        <v>3</v>
      </c>
      <c r="Z359" s="58">
        <v>3</v>
      </c>
      <c r="AA359" s="58">
        <v>100</v>
      </c>
      <c r="AB359" s="61">
        <v>255276389</v>
      </c>
      <c r="AC359" s="61"/>
      <c r="AD359" s="61"/>
      <c r="AE359" s="77">
        <v>50000000</v>
      </c>
      <c r="AF359" s="62">
        <f t="shared" si="12"/>
        <v>19.586613629198585</v>
      </c>
      <c r="AG359" s="67">
        <v>0</v>
      </c>
      <c r="AH359" s="61"/>
      <c r="AI359" s="61"/>
      <c r="AJ359" s="61"/>
      <c r="AK359" s="61"/>
      <c r="AL359" s="61"/>
      <c r="AM359" s="61"/>
      <c r="AN359" s="61"/>
      <c r="AO359" s="61"/>
      <c r="AP359" s="61"/>
      <c r="AQ359" s="61"/>
      <c r="AR359" s="67">
        <v>50000000</v>
      </c>
      <c r="AS359" s="56" t="s">
        <v>1483</v>
      </c>
    </row>
    <row r="360" spans="1:45" customFormat="1" ht="38.25" hidden="1" customHeight="1" x14ac:dyDescent="0.35">
      <c r="A360" s="58">
        <v>350</v>
      </c>
      <c r="B360" s="56" t="s">
        <v>622</v>
      </c>
      <c r="C360" s="56" t="s">
        <v>308</v>
      </c>
      <c r="D360" s="56" t="s">
        <v>895</v>
      </c>
      <c r="E360" s="56" t="s">
        <v>896</v>
      </c>
      <c r="F360" s="8" t="s">
        <v>897</v>
      </c>
      <c r="G360" s="16">
        <v>2018</v>
      </c>
      <c r="H360" s="56" t="s">
        <v>898</v>
      </c>
      <c r="I360" s="6" t="s">
        <v>899</v>
      </c>
      <c r="J360" s="56" t="s">
        <v>23</v>
      </c>
      <c r="K360" s="58">
        <v>36</v>
      </c>
      <c r="L360" s="56" t="s">
        <v>987</v>
      </c>
      <c r="M360" s="59" t="s">
        <v>1749</v>
      </c>
      <c r="N360" s="12" t="s">
        <v>988</v>
      </c>
      <c r="O360" s="59" t="s">
        <v>1750</v>
      </c>
      <c r="P360" s="12" t="s">
        <v>1085</v>
      </c>
      <c r="Q360" s="13" t="s">
        <v>1751</v>
      </c>
      <c r="R360" s="12" t="s">
        <v>1087</v>
      </c>
      <c r="S360" s="12" t="s">
        <v>1752</v>
      </c>
      <c r="T360" s="12" t="s">
        <v>1088</v>
      </c>
      <c r="U360" s="12" t="s">
        <v>2083</v>
      </c>
      <c r="V360" s="47" t="s">
        <v>33</v>
      </c>
      <c r="W360" s="49">
        <v>21</v>
      </c>
      <c r="X360" s="47" t="s">
        <v>2139</v>
      </c>
      <c r="Y360" s="68">
        <v>800</v>
      </c>
      <c r="Z360" s="58">
        <v>141</v>
      </c>
      <c r="AA360" s="58">
        <v>17.625</v>
      </c>
      <c r="AB360" s="61">
        <v>4348965254</v>
      </c>
      <c r="AC360" s="61">
        <v>60266760.236666664</v>
      </c>
      <c r="AD360" s="61">
        <v>53230630.142222218</v>
      </c>
      <c r="AE360" s="77">
        <v>44292058.014444441</v>
      </c>
      <c r="AF360" s="62">
        <f t="shared" si="12"/>
        <v>1.0184504917280364</v>
      </c>
      <c r="AG360" s="67">
        <v>44292058.014444441</v>
      </c>
      <c r="AH360" s="61"/>
      <c r="AI360" s="61"/>
      <c r="AJ360" s="61"/>
      <c r="AK360" s="61"/>
      <c r="AL360" s="61"/>
      <c r="AM360" s="61"/>
      <c r="AN360" s="61"/>
      <c r="AO360" s="61"/>
      <c r="AP360" s="61"/>
      <c r="AQ360" s="61"/>
      <c r="AR360" s="61"/>
      <c r="AS360" s="56" t="s">
        <v>1483</v>
      </c>
    </row>
    <row r="361" spans="1:45" customFormat="1" ht="51" hidden="1" customHeight="1" x14ac:dyDescent="0.35">
      <c r="A361" s="58">
        <v>351</v>
      </c>
      <c r="B361" s="56" t="s">
        <v>258</v>
      </c>
      <c r="C361" s="56" t="s">
        <v>259</v>
      </c>
      <c r="D361" s="56" t="s">
        <v>1738</v>
      </c>
      <c r="E361" s="56" t="s">
        <v>1739</v>
      </c>
      <c r="F361" s="8">
        <v>0.46800000000000003</v>
      </c>
      <c r="G361" s="58">
        <v>2023</v>
      </c>
      <c r="H361" s="56" t="s">
        <v>1740</v>
      </c>
      <c r="I361" s="6" t="s">
        <v>1741</v>
      </c>
      <c r="J361" s="56" t="s">
        <v>23</v>
      </c>
      <c r="K361" s="59" t="s">
        <v>760</v>
      </c>
      <c r="L361" s="12" t="s">
        <v>761</v>
      </c>
      <c r="M361" s="59" t="s">
        <v>762</v>
      </c>
      <c r="N361" s="12" t="s">
        <v>763</v>
      </c>
      <c r="O361" s="12" t="s">
        <v>1753</v>
      </c>
      <c r="P361" s="12" t="s">
        <v>1754</v>
      </c>
      <c r="Q361" s="13" t="s">
        <v>1755</v>
      </c>
      <c r="R361" s="12" t="s">
        <v>935</v>
      </c>
      <c r="S361" s="12" t="s">
        <v>1756</v>
      </c>
      <c r="T361" s="12" t="s">
        <v>1110</v>
      </c>
      <c r="U361" s="13" t="s">
        <v>1757</v>
      </c>
      <c r="V361" s="47" t="s">
        <v>33</v>
      </c>
      <c r="W361" s="49">
        <v>0</v>
      </c>
      <c r="X361" s="47" t="s">
        <v>2139</v>
      </c>
      <c r="Y361" s="68">
        <v>0.5</v>
      </c>
      <c r="Z361" s="58">
        <v>0.3</v>
      </c>
      <c r="AA361" s="58">
        <v>60</v>
      </c>
      <c r="AB361" s="61">
        <v>185276389</v>
      </c>
      <c r="AC361" s="61">
        <v>364666666.66666698</v>
      </c>
      <c r="AD361" s="61">
        <v>334498555</v>
      </c>
      <c r="AE361" s="77">
        <v>307355665.33333331</v>
      </c>
      <c r="AF361" s="62">
        <f t="shared" si="12"/>
        <v>165.89035817906259</v>
      </c>
      <c r="AG361" s="67">
        <v>307355665.33333331</v>
      </c>
      <c r="AH361" s="61"/>
      <c r="AI361" s="61"/>
      <c r="AJ361" s="61"/>
      <c r="AK361" s="61"/>
      <c r="AL361" s="61"/>
      <c r="AM361" s="61"/>
      <c r="AN361" s="61"/>
      <c r="AO361" s="61"/>
      <c r="AP361" s="61"/>
      <c r="AQ361" s="61"/>
      <c r="AR361" s="61"/>
      <c r="AS361" s="56" t="s">
        <v>1483</v>
      </c>
    </row>
    <row r="362" spans="1:45" customFormat="1" ht="51" hidden="1" customHeight="1" x14ac:dyDescent="0.35">
      <c r="A362" s="58">
        <v>352</v>
      </c>
      <c r="B362" s="56" t="s">
        <v>258</v>
      </c>
      <c r="C362" s="56" t="s">
        <v>259</v>
      </c>
      <c r="D362" s="56" t="s">
        <v>1738</v>
      </c>
      <c r="E362" s="56" t="s">
        <v>1739</v>
      </c>
      <c r="F362" s="8">
        <v>0.46800000000000003</v>
      </c>
      <c r="G362" s="58">
        <v>2023</v>
      </c>
      <c r="H362" s="56" t="s">
        <v>1740</v>
      </c>
      <c r="I362" s="6" t="s">
        <v>1741</v>
      </c>
      <c r="J362" s="56" t="s">
        <v>23</v>
      </c>
      <c r="K362" s="58">
        <v>36</v>
      </c>
      <c r="L362" s="56" t="s">
        <v>987</v>
      </c>
      <c r="M362" s="59" t="s">
        <v>1749</v>
      </c>
      <c r="N362" s="12" t="s">
        <v>988</v>
      </c>
      <c r="O362" s="59" t="s">
        <v>1758</v>
      </c>
      <c r="P362" s="12" t="s">
        <v>1081</v>
      </c>
      <c r="Q362" s="13" t="s">
        <v>1082</v>
      </c>
      <c r="R362" s="12" t="s">
        <v>361</v>
      </c>
      <c r="S362" s="12" t="s">
        <v>1759</v>
      </c>
      <c r="T362" s="12" t="s">
        <v>1083</v>
      </c>
      <c r="U362" s="13" t="s">
        <v>2084</v>
      </c>
      <c r="V362" s="47" t="s">
        <v>33</v>
      </c>
      <c r="W362" s="49">
        <v>0</v>
      </c>
      <c r="X362" s="47" t="s">
        <v>2139</v>
      </c>
      <c r="Y362" s="68">
        <v>0.3</v>
      </c>
      <c r="Z362" s="58">
        <v>0.3</v>
      </c>
      <c r="AA362" s="58">
        <v>100</v>
      </c>
      <c r="AB362" s="61">
        <v>150276389</v>
      </c>
      <c r="AC362" s="61">
        <v>60266760.236666664</v>
      </c>
      <c r="AD362" s="61">
        <v>53230630.142222218</v>
      </c>
      <c r="AE362" s="77">
        <v>44292058.014444441</v>
      </c>
      <c r="AF362" s="62">
        <f t="shared" si="12"/>
        <v>29.473730576826966</v>
      </c>
      <c r="AG362" s="67">
        <v>44292058.014444441</v>
      </c>
      <c r="AH362" s="61"/>
      <c r="AI362" s="61"/>
      <c r="AJ362" s="61"/>
      <c r="AK362" s="61"/>
      <c r="AL362" s="61"/>
      <c r="AM362" s="61"/>
      <c r="AN362" s="61"/>
      <c r="AO362" s="61"/>
      <c r="AP362" s="61"/>
      <c r="AQ362" s="61"/>
      <c r="AR362" s="61"/>
      <c r="AS362" s="56" t="s">
        <v>1483</v>
      </c>
    </row>
    <row r="363" spans="1:45" customFormat="1" ht="51" hidden="1" customHeight="1" x14ac:dyDescent="0.35">
      <c r="A363" s="58">
        <v>353</v>
      </c>
      <c r="B363" s="56" t="s">
        <v>258</v>
      </c>
      <c r="C363" s="56" t="s">
        <v>259</v>
      </c>
      <c r="D363" s="56" t="s">
        <v>1738</v>
      </c>
      <c r="E363" s="56" t="s">
        <v>1739</v>
      </c>
      <c r="F363" s="8">
        <v>0.46800000000000003</v>
      </c>
      <c r="G363" s="58">
        <v>2023</v>
      </c>
      <c r="H363" s="56" t="s">
        <v>1740</v>
      </c>
      <c r="I363" s="6" t="s">
        <v>1741</v>
      </c>
      <c r="J363" s="56" t="s">
        <v>23</v>
      </c>
      <c r="K363" s="58">
        <v>36</v>
      </c>
      <c r="L363" s="56" t="s">
        <v>987</v>
      </c>
      <c r="M363" s="59" t="s">
        <v>1749</v>
      </c>
      <c r="N363" s="12" t="s">
        <v>988</v>
      </c>
      <c r="O363" s="59" t="s">
        <v>1760</v>
      </c>
      <c r="P363" s="12" t="s">
        <v>1761</v>
      </c>
      <c r="Q363" s="13" t="s">
        <v>1762</v>
      </c>
      <c r="R363" s="12" t="s">
        <v>1570</v>
      </c>
      <c r="S363" s="12" t="s">
        <v>1763</v>
      </c>
      <c r="T363" s="12" t="s">
        <v>1764</v>
      </c>
      <c r="U363" s="45" t="s">
        <v>1765</v>
      </c>
      <c r="V363" s="47" t="s">
        <v>33</v>
      </c>
      <c r="W363" s="49">
        <v>4</v>
      </c>
      <c r="X363" s="47" t="s">
        <v>2139</v>
      </c>
      <c r="Y363" s="58">
        <v>5</v>
      </c>
      <c r="Z363" s="58">
        <v>5</v>
      </c>
      <c r="AA363" s="58">
        <v>100</v>
      </c>
      <c r="AB363" s="61">
        <v>167776389</v>
      </c>
      <c r="AC363" s="61">
        <v>100000000</v>
      </c>
      <c r="AD363" s="61">
        <v>100000000</v>
      </c>
      <c r="AE363" s="77">
        <v>100000000</v>
      </c>
      <c r="AF363" s="62">
        <f t="shared" si="12"/>
        <v>59.60314237064668</v>
      </c>
      <c r="AG363" s="61"/>
      <c r="AH363" s="61"/>
      <c r="AI363" s="61"/>
      <c r="AJ363" s="61"/>
      <c r="AK363" s="61"/>
      <c r="AL363" s="61"/>
      <c r="AM363" s="61"/>
      <c r="AN363" s="61"/>
      <c r="AO363" s="61"/>
      <c r="AP363" s="61"/>
      <c r="AQ363" s="61"/>
      <c r="AR363" s="67">
        <v>100000000</v>
      </c>
      <c r="AS363" s="56" t="s">
        <v>1483</v>
      </c>
    </row>
    <row r="364" spans="1:45" customFormat="1" ht="51" hidden="1" customHeight="1" x14ac:dyDescent="0.35">
      <c r="A364" s="58">
        <v>354</v>
      </c>
      <c r="B364" s="56" t="s">
        <v>258</v>
      </c>
      <c r="C364" s="56" t="s">
        <v>259</v>
      </c>
      <c r="D364" s="56" t="s">
        <v>1766</v>
      </c>
      <c r="E364" s="56" t="s">
        <v>1767</v>
      </c>
      <c r="F364" s="7">
        <v>7.0999999999999994E-2</v>
      </c>
      <c r="G364" s="58">
        <v>2023</v>
      </c>
      <c r="H364" s="56" t="s">
        <v>1768</v>
      </c>
      <c r="I364" s="6" t="s">
        <v>1769</v>
      </c>
      <c r="J364" s="56" t="s">
        <v>23</v>
      </c>
      <c r="K364" s="59" t="s">
        <v>1770</v>
      </c>
      <c r="L364" s="12" t="s">
        <v>1354</v>
      </c>
      <c r="M364" s="59" t="s">
        <v>745</v>
      </c>
      <c r="N364" s="12" t="s">
        <v>746</v>
      </c>
      <c r="O364" s="12" t="s">
        <v>1771</v>
      </c>
      <c r="P364" s="12" t="s">
        <v>1772</v>
      </c>
      <c r="Q364" s="13" t="s">
        <v>1773</v>
      </c>
      <c r="R364" s="12" t="s">
        <v>198</v>
      </c>
      <c r="S364" s="12" t="s">
        <v>1774</v>
      </c>
      <c r="T364" s="12" t="s">
        <v>1775</v>
      </c>
      <c r="U364" s="45" t="s">
        <v>1776</v>
      </c>
      <c r="V364" s="47" t="s">
        <v>33</v>
      </c>
      <c r="W364" s="49">
        <v>1627</v>
      </c>
      <c r="X364" s="47" t="s">
        <v>2139</v>
      </c>
      <c r="Y364" s="69">
        <v>1300</v>
      </c>
      <c r="Z364" s="17">
        <v>1100</v>
      </c>
      <c r="AA364" s="84">
        <v>84.615384615384613</v>
      </c>
      <c r="AB364" s="61">
        <v>1500000000</v>
      </c>
      <c r="AC364" s="61">
        <v>97952616.666666597</v>
      </c>
      <c r="AD364" s="61">
        <v>75564449.666666597</v>
      </c>
      <c r="AE364" s="77">
        <v>45024286</v>
      </c>
      <c r="AF364" s="62">
        <f t="shared" si="12"/>
        <v>3.0016190666666667</v>
      </c>
      <c r="AG364" s="61"/>
      <c r="AH364" s="61"/>
      <c r="AI364" s="61"/>
      <c r="AJ364" s="61"/>
      <c r="AK364" s="67">
        <v>45024286</v>
      </c>
      <c r="AL364" s="61"/>
      <c r="AM364" s="61"/>
      <c r="AN364" s="61"/>
      <c r="AO364" s="61"/>
      <c r="AP364" s="61"/>
      <c r="AQ364" s="61"/>
      <c r="AR364" s="61"/>
      <c r="AS364" s="56" t="s">
        <v>1483</v>
      </c>
    </row>
    <row r="365" spans="1:45" customFormat="1" ht="51" hidden="1" customHeight="1" x14ac:dyDescent="0.35">
      <c r="A365" s="58">
        <v>355</v>
      </c>
      <c r="B365" s="56" t="s">
        <v>258</v>
      </c>
      <c r="C365" s="56" t="s">
        <v>259</v>
      </c>
      <c r="D365" s="56" t="s">
        <v>1777</v>
      </c>
      <c r="E365" s="56" t="s">
        <v>1778</v>
      </c>
      <c r="F365" s="8">
        <v>0.1163</v>
      </c>
      <c r="G365" s="58">
        <v>2022</v>
      </c>
      <c r="H365" s="56" t="s">
        <v>1779</v>
      </c>
      <c r="I365" s="6" t="s">
        <v>1941</v>
      </c>
      <c r="J365" s="56" t="s">
        <v>23</v>
      </c>
      <c r="K365" s="59">
        <v>12</v>
      </c>
      <c r="L365" s="12" t="s">
        <v>1535</v>
      </c>
      <c r="M365" s="59">
        <v>1202</v>
      </c>
      <c r="N365" s="12" t="s">
        <v>1943</v>
      </c>
      <c r="O365" s="12" t="s">
        <v>1780</v>
      </c>
      <c r="P365" s="12" t="s">
        <v>1781</v>
      </c>
      <c r="Q365" s="13" t="s">
        <v>1782</v>
      </c>
      <c r="R365" s="12" t="s">
        <v>350</v>
      </c>
      <c r="S365" s="12" t="s">
        <v>1783</v>
      </c>
      <c r="T365" s="12" t="s">
        <v>1784</v>
      </c>
      <c r="U365" s="45" t="s">
        <v>1785</v>
      </c>
      <c r="V365" s="47" t="s">
        <v>33</v>
      </c>
      <c r="W365" s="49">
        <v>8</v>
      </c>
      <c r="X365" s="47" t="s">
        <v>2139</v>
      </c>
      <c r="Y365" s="68">
        <v>15</v>
      </c>
      <c r="Z365" s="58">
        <v>15</v>
      </c>
      <c r="AA365" s="58">
        <v>100</v>
      </c>
      <c r="AB365" s="61">
        <v>237776389</v>
      </c>
      <c r="AC365" s="61">
        <v>195210119.88444445</v>
      </c>
      <c r="AD365" s="61">
        <v>159048834.2411111</v>
      </c>
      <c r="AE365" s="77">
        <v>75210119.884444445</v>
      </c>
      <c r="AF365" s="62">
        <f t="shared" si="12"/>
        <v>31.630608993916738</v>
      </c>
      <c r="AG365" s="67">
        <v>75210119.884444445</v>
      </c>
      <c r="AH365" s="61">
        <v>0</v>
      </c>
      <c r="AI365" s="61">
        <v>0</v>
      </c>
      <c r="AJ365" s="61">
        <v>0</v>
      </c>
      <c r="AK365" s="61">
        <v>0</v>
      </c>
      <c r="AL365" s="61">
        <v>0</v>
      </c>
      <c r="AM365" s="61">
        <v>0</v>
      </c>
      <c r="AN365" s="61">
        <v>0</v>
      </c>
      <c r="AO365" s="61">
        <v>0</v>
      </c>
      <c r="AP365" s="61">
        <v>0</v>
      </c>
      <c r="AQ365" s="61">
        <v>0</v>
      </c>
      <c r="AR365" s="61">
        <v>0</v>
      </c>
      <c r="AS365" s="56" t="s">
        <v>1483</v>
      </c>
    </row>
    <row r="366" spans="1:45" customFormat="1" ht="51" hidden="1" customHeight="1" x14ac:dyDescent="0.35">
      <c r="A366" s="58">
        <v>356</v>
      </c>
      <c r="B366" s="56" t="s">
        <v>258</v>
      </c>
      <c r="C366" s="56" t="s">
        <v>259</v>
      </c>
      <c r="D366" s="56" t="s">
        <v>1777</v>
      </c>
      <c r="E366" s="56" t="s">
        <v>1778</v>
      </c>
      <c r="F366" s="8">
        <v>0.1163</v>
      </c>
      <c r="G366" s="58">
        <v>2022</v>
      </c>
      <c r="H366" s="56" t="s">
        <v>1779</v>
      </c>
      <c r="I366" s="6" t="s">
        <v>1941</v>
      </c>
      <c r="J366" s="56" t="s">
        <v>23</v>
      </c>
      <c r="K366" s="12">
        <v>41</v>
      </c>
      <c r="L366" s="12" t="s">
        <v>1786</v>
      </c>
      <c r="M366" s="12" t="s">
        <v>1547</v>
      </c>
      <c r="N366" s="12" t="s">
        <v>1548</v>
      </c>
      <c r="O366" s="12" t="s">
        <v>1787</v>
      </c>
      <c r="P366" s="12" t="s">
        <v>1788</v>
      </c>
      <c r="Q366" s="13" t="s">
        <v>1789</v>
      </c>
      <c r="R366" s="12" t="s">
        <v>1790</v>
      </c>
      <c r="S366" s="12" t="s">
        <v>1791</v>
      </c>
      <c r="T366" s="12" t="s">
        <v>1792</v>
      </c>
      <c r="U366" s="45" t="s">
        <v>1793</v>
      </c>
      <c r="V366" s="47" t="s">
        <v>33</v>
      </c>
      <c r="W366" s="49">
        <v>0</v>
      </c>
      <c r="X366" s="47" t="s">
        <v>2139</v>
      </c>
      <c r="Y366" s="68">
        <v>3</v>
      </c>
      <c r="Z366" s="58">
        <v>0</v>
      </c>
      <c r="AA366" s="58">
        <v>0</v>
      </c>
      <c r="AB366" s="61">
        <v>157276389</v>
      </c>
      <c r="AC366" s="61">
        <v>0</v>
      </c>
      <c r="AD366" s="61">
        <v>0</v>
      </c>
      <c r="AE366" s="76">
        <v>0</v>
      </c>
      <c r="AF366" s="62">
        <f t="shared" si="12"/>
        <v>0</v>
      </c>
      <c r="AG366" s="67">
        <v>0</v>
      </c>
      <c r="AH366" s="61"/>
      <c r="AI366" s="61"/>
      <c r="AJ366" s="61"/>
      <c r="AK366" s="61"/>
      <c r="AL366" s="61"/>
      <c r="AM366" s="61"/>
      <c r="AN366" s="61"/>
      <c r="AO366" s="61"/>
      <c r="AP366" s="61"/>
      <c r="AQ366" s="61"/>
      <c r="AR366" s="61"/>
      <c r="AS366" s="56" t="s">
        <v>1483</v>
      </c>
    </row>
    <row r="367" spans="1:45" customFormat="1" ht="51" hidden="1" customHeight="1" x14ac:dyDescent="0.35">
      <c r="A367" s="58">
        <v>357</v>
      </c>
      <c r="B367" s="56" t="s">
        <v>258</v>
      </c>
      <c r="C367" s="56" t="s">
        <v>259</v>
      </c>
      <c r="D367" s="56" t="s">
        <v>1777</v>
      </c>
      <c r="E367" s="56" t="s">
        <v>1778</v>
      </c>
      <c r="F367" s="8">
        <v>0.1163</v>
      </c>
      <c r="G367" s="58">
        <v>2022</v>
      </c>
      <c r="H367" s="56" t="s">
        <v>1779</v>
      </c>
      <c r="I367" s="6" t="s">
        <v>1941</v>
      </c>
      <c r="J367" s="56" t="s">
        <v>23</v>
      </c>
      <c r="K367" s="56" t="s">
        <v>760</v>
      </c>
      <c r="L367" s="56" t="s">
        <v>761</v>
      </c>
      <c r="M367" s="56" t="s">
        <v>1432</v>
      </c>
      <c r="N367" s="56" t="s">
        <v>1433</v>
      </c>
      <c r="O367" s="56" t="s">
        <v>1495</v>
      </c>
      <c r="P367" s="56" t="s">
        <v>1496</v>
      </c>
      <c r="Q367" s="6" t="s">
        <v>1497</v>
      </c>
      <c r="R367" s="56" t="s">
        <v>1498</v>
      </c>
      <c r="S367" s="56" t="s">
        <v>1499</v>
      </c>
      <c r="T367" s="56" t="s">
        <v>1500</v>
      </c>
      <c r="U367" s="45" t="s">
        <v>2085</v>
      </c>
      <c r="V367" s="47" t="s">
        <v>33</v>
      </c>
      <c r="W367" s="49">
        <v>1</v>
      </c>
      <c r="X367" s="47" t="s">
        <v>2139</v>
      </c>
      <c r="Y367" s="68">
        <v>0.25</v>
      </c>
      <c r="Z367" s="58">
        <v>0.25</v>
      </c>
      <c r="AA367" s="58">
        <v>100</v>
      </c>
      <c r="AB367" s="61">
        <v>683326388.99999988</v>
      </c>
      <c r="AC367" s="61">
        <v>897994426</v>
      </c>
      <c r="AD367" s="61">
        <v>630130084</v>
      </c>
      <c r="AE367" s="77">
        <v>580000000</v>
      </c>
      <c r="AF367" s="62">
        <f t="shared" si="12"/>
        <v>84.878911357248938</v>
      </c>
      <c r="AG367" s="67">
        <v>580000000</v>
      </c>
      <c r="AH367" s="61"/>
      <c r="AI367" s="61"/>
      <c r="AJ367" s="61"/>
      <c r="AK367" s="61"/>
      <c r="AL367" s="61"/>
      <c r="AM367" s="61"/>
      <c r="AN367" s="61"/>
      <c r="AO367" s="61"/>
      <c r="AP367" s="61"/>
      <c r="AQ367" s="61"/>
      <c r="AR367" s="61"/>
      <c r="AS367" s="56" t="s">
        <v>1483</v>
      </c>
    </row>
    <row r="368" spans="1:45" customFormat="1" ht="51" hidden="1" customHeight="1" x14ac:dyDescent="0.35">
      <c r="A368" s="58">
        <v>358</v>
      </c>
      <c r="B368" s="56" t="s">
        <v>258</v>
      </c>
      <c r="C368" s="56" t="s">
        <v>259</v>
      </c>
      <c r="D368" s="56" t="s">
        <v>1777</v>
      </c>
      <c r="E368" s="56" t="s">
        <v>1778</v>
      </c>
      <c r="F368" s="8">
        <v>0.1163</v>
      </c>
      <c r="G368" s="58">
        <v>2022</v>
      </c>
      <c r="H368" s="56" t="s">
        <v>1779</v>
      </c>
      <c r="I368" s="6" t="s">
        <v>1941</v>
      </c>
      <c r="J368" s="56" t="s">
        <v>23</v>
      </c>
      <c r="K368" s="56" t="s">
        <v>760</v>
      </c>
      <c r="L368" s="56" t="s">
        <v>761</v>
      </c>
      <c r="M368" s="56" t="s">
        <v>1432</v>
      </c>
      <c r="N368" s="56" t="s">
        <v>1433</v>
      </c>
      <c r="O368" s="56" t="s">
        <v>1495</v>
      </c>
      <c r="P368" s="56" t="s">
        <v>1496</v>
      </c>
      <c r="Q368" s="6" t="s">
        <v>1497</v>
      </c>
      <c r="R368" s="56" t="s">
        <v>1498</v>
      </c>
      <c r="S368" s="56" t="s">
        <v>1499</v>
      </c>
      <c r="T368" s="56" t="s">
        <v>1500</v>
      </c>
      <c r="U368" s="45" t="s">
        <v>2086</v>
      </c>
      <c r="V368" s="47" t="s">
        <v>33</v>
      </c>
      <c r="W368" s="49">
        <v>0</v>
      </c>
      <c r="X368" s="47" t="s">
        <v>2139</v>
      </c>
      <c r="Y368" s="68">
        <v>1</v>
      </c>
      <c r="Z368" s="58">
        <v>0.5</v>
      </c>
      <c r="AA368" s="58">
        <v>50</v>
      </c>
      <c r="AB368" s="61">
        <v>237776389</v>
      </c>
      <c r="AC368" s="61">
        <v>60266760.236666664</v>
      </c>
      <c r="AD368" s="61">
        <v>53230630.142222218</v>
      </c>
      <c r="AE368" s="77">
        <v>44292058.014444441</v>
      </c>
      <c r="AF368" s="62">
        <f t="shared" si="12"/>
        <v>18.62760983153985</v>
      </c>
      <c r="AG368" s="67">
        <v>44292058.014444441</v>
      </c>
      <c r="AH368" s="61"/>
      <c r="AI368" s="61"/>
      <c r="AJ368" s="61"/>
      <c r="AK368" s="61"/>
      <c r="AL368" s="61"/>
      <c r="AM368" s="61"/>
      <c r="AN368" s="61"/>
      <c r="AO368" s="61"/>
      <c r="AP368" s="61"/>
      <c r="AQ368" s="61"/>
      <c r="AR368" s="61"/>
      <c r="AS368" s="56" t="s">
        <v>1483</v>
      </c>
    </row>
    <row r="369" spans="1:45" customFormat="1" ht="51" hidden="1" customHeight="1" x14ac:dyDescent="0.35">
      <c r="A369" s="58">
        <v>359</v>
      </c>
      <c r="B369" s="56" t="s">
        <v>258</v>
      </c>
      <c r="C369" s="56" t="s">
        <v>259</v>
      </c>
      <c r="D369" s="56" t="s">
        <v>1777</v>
      </c>
      <c r="E369" s="56" t="s">
        <v>1778</v>
      </c>
      <c r="F369" s="8">
        <v>0.1163</v>
      </c>
      <c r="G369" s="58">
        <v>2022</v>
      </c>
      <c r="H369" s="56" t="s">
        <v>1779</v>
      </c>
      <c r="I369" s="6" t="s">
        <v>1941</v>
      </c>
      <c r="J369" s="56" t="s">
        <v>23</v>
      </c>
      <c r="K369" s="58">
        <v>45</v>
      </c>
      <c r="L369" s="56" t="s">
        <v>908</v>
      </c>
      <c r="M369" s="59" t="s">
        <v>762</v>
      </c>
      <c r="N369" s="12" t="s">
        <v>763</v>
      </c>
      <c r="O369" s="12">
        <v>4501050</v>
      </c>
      <c r="P369" s="12" t="s">
        <v>1797</v>
      </c>
      <c r="Q369" s="13" t="s">
        <v>1798</v>
      </c>
      <c r="R369" s="12" t="s">
        <v>1799</v>
      </c>
      <c r="S369" s="12">
        <v>450105000</v>
      </c>
      <c r="T369" s="12" t="s">
        <v>1800</v>
      </c>
      <c r="U369" s="9" t="s">
        <v>1801</v>
      </c>
      <c r="V369" s="47" t="s">
        <v>33</v>
      </c>
      <c r="W369" s="49">
        <v>1195</v>
      </c>
      <c r="X369" s="47" t="s">
        <v>2139</v>
      </c>
      <c r="Y369" s="68">
        <v>500</v>
      </c>
      <c r="Z369" s="58">
        <v>500</v>
      </c>
      <c r="AA369" s="58">
        <v>100</v>
      </c>
      <c r="AB369" s="61">
        <v>1270276389</v>
      </c>
      <c r="AC369" s="61">
        <v>241149978.21444446</v>
      </c>
      <c r="AD369" s="61">
        <v>191052351.57111108</v>
      </c>
      <c r="AE369" s="77">
        <v>105313637.21444452</v>
      </c>
      <c r="AF369" s="62">
        <f t="shared" si="12"/>
        <v>8.2906081012298909</v>
      </c>
      <c r="AG369" s="67">
        <v>105313637.21444452</v>
      </c>
      <c r="AH369" s="61">
        <v>0</v>
      </c>
      <c r="AI369" s="61">
        <v>0</v>
      </c>
      <c r="AJ369" s="61">
        <v>0</v>
      </c>
      <c r="AK369" s="61">
        <v>0</v>
      </c>
      <c r="AL369" s="61">
        <v>0</v>
      </c>
      <c r="AM369" s="61">
        <v>0</v>
      </c>
      <c r="AN369" s="61">
        <v>0</v>
      </c>
      <c r="AO369" s="61">
        <v>0</v>
      </c>
      <c r="AP369" s="61">
        <v>0</v>
      </c>
      <c r="AQ369" s="61">
        <v>0</v>
      </c>
      <c r="AR369" s="61">
        <v>0</v>
      </c>
      <c r="AS369" s="56" t="s">
        <v>1483</v>
      </c>
    </row>
    <row r="370" spans="1:45" customFormat="1" ht="51" hidden="1" customHeight="1" x14ac:dyDescent="0.35">
      <c r="A370" s="58">
        <v>360</v>
      </c>
      <c r="B370" s="56" t="s">
        <v>258</v>
      </c>
      <c r="C370" s="56" t="s">
        <v>259</v>
      </c>
      <c r="D370" s="56" t="s">
        <v>1777</v>
      </c>
      <c r="E370" s="56" t="s">
        <v>1778</v>
      </c>
      <c r="F370" s="8">
        <v>0.1163</v>
      </c>
      <c r="G370" s="58">
        <v>2022</v>
      </c>
      <c r="H370" s="56" t="s">
        <v>1779</v>
      </c>
      <c r="I370" s="6" t="s">
        <v>1941</v>
      </c>
      <c r="J370" s="56" t="s">
        <v>23</v>
      </c>
      <c r="K370" s="59">
        <v>41</v>
      </c>
      <c r="L370" s="12" t="s">
        <v>1786</v>
      </c>
      <c r="M370" s="59" t="s">
        <v>1626</v>
      </c>
      <c r="N370" s="12" t="s">
        <v>1627</v>
      </c>
      <c r="O370" s="12" t="s">
        <v>1794</v>
      </c>
      <c r="P370" s="12" t="s">
        <v>1788</v>
      </c>
      <c r="Q370" s="13" t="s">
        <v>1795</v>
      </c>
      <c r="R370" s="12" t="s">
        <v>1790</v>
      </c>
      <c r="S370" s="12" t="s">
        <v>1796</v>
      </c>
      <c r="T370" s="12" t="s">
        <v>1792</v>
      </c>
      <c r="U370" s="9" t="s">
        <v>2087</v>
      </c>
      <c r="V370" s="47" t="s">
        <v>33</v>
      </c>
      <c r="W370" s="49">
        <v>0</v>
      </c>
      <c r="X370" s="47" t="s">
        <v>2139</v>
      </c>
      <c r="Y370" s="68">
        <v>2</v>
      </c>
      <c r="Z370" s="58">
        <v>2</v>
      </c>
      <c r="AA370" s="58">
        <v>100</v>
      </c>
      <c r="AB370" s="61">
        <v>167776389</v>
      </c>
      <c r="AC370" s="61">
        <v>100000000</v>
      </c>
      <c r="AD370" s="61">
        <v>100000000</v>
      </c>
      <c r="AE370" s="77">
        <v>100000000</v>
      </c>
      <c r="AF370" s="62">
        <f t="shared" si="12"/>
        <v>59.60314237064668</v>
      </c>
      <c r="AG370" s="61"/>
      <c r="AH370" s="61"/>
      <c r="AI370" s="61"/>
      <c r="AJ370" s="61"/>
      <c r="AK370" s="61"/>
      <c r="AL370" s="61"/>
      <c r="AM370" s="61"/>
      <c r="AN370" s="61"/>
      <c r="AO370" s="61"/>
      <c r="AP370" s="61"/>
      <c r="AQ370" s="61"/>
      <c r="AR370" s="67">
        <v>100000000</v>
      </c>
      <c r="AS370" s="56" t="s">
        <v>1483</v>
      </c>
    </row>
    <row r="371" spans="1:45" customFormat="1" ht="51" hidden="1" customHeight="1" x14ac:dyDescent="0.35">
      <c r="A371" s="58">
        <v>361</v>
      </c>
      <c r="B371" s="56" t="s">
        <v>258</v>
      </c>
      <c r="C371" s="56" t="s">
        <v>259</v>
      </c>
      <c r="D371" s="56" t="s">
        <v>1777</v>
      </c>
      <c r="E371" s="56" t="s">
        <v>1778</v>
      </c>
      <c r="F371" s="8">
        <v>0.1163</v>
      </c>
      <c r="G371" s="58">
        <v>2022</v>
      </c>
      <c r="H371" s="56" t="s">
        <v>1779</v>
      </c>
      <c r="I371" s="6" t="s">
        <v>1941</v>
      </c>
      <c r="J371" s="56" t="s">
        <v>23</v>
      </c>
      <c r="K371" s="12">
        <v>19</v>
      </c>
      <c r="L371" s="12" t="s">
        <v>1802</v>
      </c>
      <c r="M371" s="59">
        <v>1905</v>
      </c>
      <c r="N371" s="12" t="s">
        <v>346</v>
      </c>
      <c r="O371" s="56">
        <v>190502</v>
      </c>
      <c r="P371" s="56" t="s">
        <v>1803</v>
      </c>
      <c r="Q371" s="6" t="s">
        <v>1804</v>
      </c>
      <c r="R371" s="56" t="s">
        <v>350</v>
      </c>
      <c r="S371" s="56">
        <v>190502000</v>
      </c>
      <c r="T371" s="56" t="s">
        <v>1805</v>
      </c>
      <c r="U371" s="9" t="s">
        <v>1806</v>
      </c>
      <c r="V371" s="47" t="s">
        <v>33</v>
      </c>
      <c r="W371" s="49">
        <v>0</v>
      </c>
      <c r="X371" s="47" t="s">
        <v>2139</v>
      </c>
      <c r="Y371" s="68">
        <v>1</v>
      </c>
      <c r="Z371" s="58">
        <v>0.5</v>
      </c>
      <c r="AA371" s="58">
        <v>50</v>
      </c>
      <c r="AB371" s="61">
        <v>190526389</v>
      </c>
      <c r="AC371" s="61">
        <v>35210119.884444438</v>
      </c>
      <c r="AD371" s="61">
        <v>35210119.884444438</v>
      </c>
      <c r="AE371" s="77">
        <v>35210119.884444438</v>
      </c>
      <c r="AF371" s="62">
        <f t="shared" si="12"/>
        <v>18.480442561919567</v>
      </c>
      <c r="AG371" s="67">
        <v>35210119.884444438</v>
      </c>
      <c r="AH371" s="61"/>
      <c r="AI371" s="61"/>
      <c r="AJ371" s="61"/>
      <c r="AK371" s="61"/>
      <c r="AL371" s="61"/>
      <c r="AM371" s="61"/>
      <c r="AN371" s="61"/>
      <c r="AO371" s="61"/>
      <c r="AP371" s="61"/>
      <c r="AQ371" s="61"/>
      <c r="AR371" s="61"/>
      <c r="AS371" s="56" t="s">
        <v>1483</v>
      </c>
    </row>
    <row r="372" spans="1:45" customFormat="1" ht="63.75" hidden="1" customHeight="1" x14ac:dyDescent="0.35">
      <c r="A372" s="58">
        <v>362</v>
      </c>
      <c r="B372" s="56" t="s">
        <v>258</v>
      </c>
      <c r="C372" s="56" t="s">
        <v>259</v>
      </c>
      <c r="D372" s="56" t="s">
        <v>1777</v>
      </c>
      <c r="E372" s="56" t="str">
        <f>+E369</f>
        <v>Mide el porcentaje de casos de violencia intrafamiliar donde la víctima es mujer por cada 100.000 mujeres</v>
      </c>
      <c r="F372" s="8">
        <f>+F369</f>
        <v>0.1163</v>
      </c>
      <c r="G372" s="58">
        <v>2025</v>
      </c>
      <c r="H372" s="56" t="s">
        <v>1779</v>
      </c>
      <c r="I372" s="6" t="s">
        <v>1941</v>
      </c>
      <c r="J372" s="56" t="s">
        <v>23</v>
      </c>
      <c r="K372" s="58">
        <v>45</v>
      </c>
      <c r="L372" s="56" t="s">
        <v>908</v>
      </c>
      <c r="M372" s="59" t="s">
        <v>762</v>
      </c>
      <c r="N372" s="12" t="s">
        <v>763</v>
      </c>
      <c r="O372" s="12" t="s">
        <v>1598</v>
      </c>
      <c r="P372" s="12" t="s">
        <v>196</v>
      </c>
      <c r="Q372" s="13" t="s">
        <v>912</v>
      </c>
      <c r="R372" s="12" t="s">
        <v>198</v>
      </c>
      <c r="S372" s="12" t="s">
        <v>1599</v>
      </c>
      <c r="T372" s="12" t="s">
        <v>291</v>
      </c>
      <c r="U372" s="9" t="s">
        <v>2041</v>
      </c>
      <c r="V372" s="47" t="s">
        <v>33</v>
      </c>
      <c r="W372" s="49">
        <v>1195</v>
      </c>
      <c r="X372" s="47" t="s">
        <v>2139</v>
      </c>
      <c r="Y372" s="58">
        <v>2000</v>
      </c>
      <c r="Z372" s="17">
        <v>2000</v>
      </c>
      <c r="AA372" s="58">
        <v>100</v>
      </c>
      <c r="AB372" s="61">
        <v>153776389</v>
      </c>
      <c r="AC372" s="61">
        <v>195210119.88444445</v>
      </c>
      <c r="AD372" s="61">
        <v>159048834.2411111</v>
      </c>
      <c r="AE372" s="77">
        <v>75210119.884444445</v>
      </c>
      <c r="AF372" s="62">
        <f t="shared" si="12"/>
        <v>48.908756652131068</v>
      </c>
      <c r="AG372" s="67">
        <v>75210119.884444445</v>
      </c>
      <c r="AH372" s="61">
        <v>0</v>
      </c>
      <c r="AI372" s="61">
        <v>0</v>
      </c>
      <c r="AJ372" s="61">
        <v>0</v>
      </c>
      <c r="AK372" s="61">
        <v>0</v>
      </c>
      <c r="AL372" s="61">
        <v>0</v>
      </c>
      <c r="AM372" s="61">
        <v>0</v>
      </c>
      <c r="AN372" s="61">
        <v>0</v>
      </c>
      <c r="AO372" s="61">
        <v>0</v>
      </c>
      <c r="AP372" s="61">
        <v>0</v>
      </c>
      <c r="AQ372" s="61">
        <v>0</v>
      </c>
      <c r="AR372" s="61">
        <v>0</v>
      </c>
      <c r="AS372" s="56" t="s">
        <v>1483</v>
      </c>
    </row>
    <row r="373" spans="1:45" customFormat="1" ht="63.75" hidden="1" customHeight="1" x14ac:dyDescent="0.35">
      <c r="A373" s="58">
        <v>363</v>
      </c>
      <c r="B373" s="56" t="s">
        <v>258</v>
      </c>
      <c r="C373" s="56" t="s">
        <v>259</v>
      </c>
      <c r="D373" s="56" t="s">
        <v>1777</v>
      </c>
      <c r="E373" s="56" t="str">
        <f t="shared" ref="E373:F376" si="13">+E372</f>
        <v>Mide el porcentaje de casos de violencia intrafamiliar donde la víctima es mujer por cada 100.000 mujeres</v>
      </c>
      <c r="F373" s="8">
        <f t="shared" si="13"/>
        <v>0.1163</v>
      </c>
      <c r="G373" s="58">
        <v>2025</v>
      </c>
      <c r="H373" s="56" t="s">
        <v>1779</v>
      </c>
      <c r="I373" s="6" t="s">
        <v>1941</v>
      </c>
      <c r="J373" s="56" t="s">
        <v>23</v>
      </c>
      <c r="K373" s="58">
        <v>45</v>
      </c>
      <c r="L373" s="56" t="s">
        <v>908</v>
      </c>
      <c r="M373" s="59" t="s">
        <v>762</v>
      </c>
      <c r="N373" s="12" t="s">
        <v>763</v>
      </c>
      <c r="O373" s="12" t="s">
        <v>1598</v>
      </c>
      <c r="P373" s="12" t="s">
        <v>196</v>
      </c>
      <c r="Q373" s="13" t="s">
        <v>912</v>
      </c>
      <c r="R373" s="12" t="s">
        <v>198</v>
      </c>
      <c r="S373" s="12" t="s">
        <v>1599</v>
      </c>
      <c r="T373" s="12" t="s">
        <v>291</v>
      </c>
      <c r="U373" s="9" t="s">
        <v>1807</v>
      </c>
      <c r="V373" s="47" t="s">
        <v>33</v>
      </c>
      <c r="W373" s="49">
        <v>0</v>
      </c>
      <c r="X373" s="47" t="s">
        <v>2139</v>
      </c>
      <c r="Y373" s="68">
        <v>600</v>
      </c>
      <c r="Z373" s="58">
        <v>666</v>
      </c>
      <c r="AA373" s="58">
        <v>111.00000000000001</v>
      </c>
      <c r="AB373" s="61">
        <v>132776389</v>
      </c>
      <c r="AC373" s="61">
        <v>35210119.884444438</v>
      </c>
      <c r="AD373" s="61">
        <v>35210119.884444438</v>
      </c>
      <c r="AE373" s="77">
        <v>35210119.884444438</v>
      </c>
      <c r="AF373" s="62">
        <f t="shared" si="12"/>
        <v>26.518359287843289</v>
      </c>
      <c r="AG373" s="67">
        <v>35210119.884444438</v>
      </c>
      <c r="AH373" s="61"/>
      <c r="AI373" s="61"/>
      <c r="AJ373" s="61"/>
      <c r="AK373" s="61"/>
      <c r="AL373" s="61"/>
      <c r="AM373" s="61"/>
      <c r="AN373" s="61"/>
      <c r="AO373" s="61"/>
      <c r="AP373" s="61"/>
      <c r="AQ373" s="61"/>
      <c r="AR373" s="61"/>
      <c r="AS373" s="56" t="s">
        <v>1483</v>
      </c>
    </row>
    <row r="374" spans="1:45" customFormat="1" ht="51" hidden="1" customHeight="1" x14ac:dyDescent="0.35">
      <c r="A374" s="58">
        <v>364</v>
      </c>
      <c r="B374" s="56" t="s">
        <v>258</v>
      </c>
      <c r="C374" s="56" t="s">
        <v>259</v>
      </c>
      <c r="D374" s="56" t="s">
        <v>1777</v>
      </c>
      <c r="E374" s="56" t="str">
        <f>+E372</f>
        <v>Mide el porcentaje de casos de violencia intrafamiliar donde la víctima es mujer por cada 100.000 mujeres</v>
      </c>
      <c r="F374" s="8">
        <f>+F372</f>
        <v>0.1163</v>
      </c>
      <c r="G374" s="58">
        <v>2023</v>
      </c>
      <c r="H374" s="56" t="s">
        <v>1779</v>
      </c>
      <c r="I374" s="6" t="s">
        <v>1941</v>
      </c>
      <c r="J374" s="56" t="s">
        <v>23</v>
      </c>
      <c r="K374" s="56">
        <v>45</v>
      </c>
      <c r="L374" s="56" t="s">
        <v>908</v>
      </c>
      <c r="M374" s="12" t="s">
        <v>1432</v>
      </c>
      <c r="N374" s="12" t="s">
        <v>1433</v>
      </c>
      <c r="O374" s="12" t="s">
        <v>1495</v>
      </c>
      <c r="P374" s="12" t="s">
        <v>1496</v>
      </c>
      <c r="Q374" s="13" t="s">
        <v>1497</v>
      </c>
      <c r="R374" s="12" t="s">
        <v>1498</v>
      </c>
      <c r="S374" s="12" t="s">
        <v>1499</v>
      </c>
      <c r="T374" s="12" t="s">
        <v>1500</v>
      </c>
      <c r="U374" s="9" t="s">
        <v>2136</v>
      </c>
      <c r="V374" s="47" t="s">
        <v>33</v>
      </c>
      <c r="W374" s="49">
        <v>7</v>
      </c>
      <c r="X374" s="47" t="s">
        <v>2139</v>
      </c>
      <c r="Y374" s="58">
        <v>9</v>
      </c>
      <c r="Z374" s="58">
        <v>3</v>
      </c>
      <c r="AA374" s="84">
        <v>33.333333333333329</v>
      </c>
      <c r="AB374" s="61">
        <v>885276389</v>
      </c>
      <c r="AC374" s="61">
        <v>37266473.594444439</v>
      </c>
      <c r="AD374" s="61">
        <v>37266473.594444439</v>
      </c>
      <c r="AE374" s="77">
        <v>37266473.594444439</v>
      </c>
      <c r="AF374" s="62">
        <f t="shared" si="12"/>
        <v>4.2095863006738838</v>
      </c>
      <c r="AG374" s="67">
        <v>37266473.594444439</v>
      </c>
      <c r="AH374" s="61"/>
      <c r="AI374" s="61"/>
      <c r="AJ374" s="61"/>
      <c r="AK374" s="61"/>
      <c r="AL374" s="61"/>
      <c r="AM374" s="61"/>
      <c r="AN374" s="61"/>
      <c r="AO374" s="61"/>
      <c r="AP374" s="61"/>
      <c r="AQ374" s="61"/>
      <c r="AR374" s="61"/>
      <c r="AS374" s="56" t="s">
        <v>1483</v>
      </c>
    </row>
    <row r="375" spans="1:45" customFormat="1" ht="63.75" hidden="1" customHeight="1" x14ac:dyDescent="0.35">
      <c r="A375" s="58">
        <v>365</v>
      </c>
      <c r="B375" s="56" t="s">
        <v>258</v>
      </c>
      <c r="C375" s="56" t="s">
        <v>259</v>
      </c>
      <c r="D375" s="56" t="s">
        <v>1777</v>
      </c>
      <c r="E375" s="56" t="str">
        <f t="shared" si="13"/>
        <v>Mide el porcentaje de casos de violencia intrafamiliar donde la víctima es mujer por cada 100.000 mujeres</v>
      </c>
      <c r="F375" s="8">
        <f t="shared" si="13"/>
        <v>0.1163</v>
      </c>
      <c r="G375" s="58">
        <v>2023</v>
      </c>
      <c r="H375" s="56" t="s">
        <v>1779</v>
      </c>
      <c r="I375" s="6" t="s">
        <v>1941</v>
      </c>
      <c r="J375" s="56" t="s">
        <v>23</v>
      </c>
      <c r="K375" s="12" t="s">
        <v>760</v>
      </c>
      <c r="L375" s="12" t="s">
        <v>761</v>
      </c>
      <c r="M375" s="12" t="s">
        <v>1432</v>
      </c>
      <c r="N375" s="12" t="s">
        <v>1433</v>
      </c>
      <c r="O375" s="12" t="s">
        <v>1808</v>
      </c>
      <c r="P375" s="12" t="s">
        <v>1809</v>
      </c>
      <c r="Q375" s="13" t="s">
        <v>1810</v>
      </c>
      <c r="R375" s="12" t="s">
        <v>198</v>
      </c>
      <c r="S375" s="12">
        <v>450203700</v>
      </c>
      <c r="T375" s="12" t="s">
        <v>1811</v>
      </c>
      <c r="U375" s="56" t="s">
        <v>2088</v>
      </c>
      <c r="V375" s="47" t="s">
        <v>33</v>
      </c>
      <c r="W375" s="49"/>
      <c r="X375" s="47" t="s">
        <v>2139</v>
      </c>
      <c r="Y375" s="58">
        <v>507</v>
      </c>
      <c r="Z375" s="58">
        <v>0</v>
      </c>
      <c r="AA375" s="58">
        <v>0</v>
      </c>
      <c r="AB375" s="61">
        <v>178276389.00000003</v>
      </c>
      <c r="AC375" s="61"/>
      <c r="AD375" s="61"/>
      <c r="AE375" s="76">
        <v>0</v>
      </c>
      <c r="AF375" s="62">
        <f t="shared" si="12"/>
        <v>0</v>
      </c>
      <c r="AG375" s="67">
        <v>0</v>
      </c>
      <c r="AH375" s="61"/>
      <c r="AI375" s="61"/>
      <c r="AJ375" s="61"/>
      <c r="AK375" s="61"/>
      <c r="AL375" s="61"/>
      <c r="AM375" s="61"/>
      <c r="AN375" s="61"/>
      <c r="AO375" s="61"/>
      <c r="AP375" s="61"/>
      <c r="AQ375" s="61"/>
      <c r="AR375" s="61"/>
      <c r="AS375" s="56" t="s">
        <v>1483</v>
      </c>
    </row>
    <row r="376" spans="1:45" customFormat="1" ht="51" hidden="1" customHeight="1" x14ac:dyDescent="0.35">
      <c r="A376" s="58">
        <v>366</v>
      </c>
      <c r="B376" s="56" t="s">
        <v>258</v>
      </c>
      <c r="C376" s="56" t="s">
        <v>259</v>
      </c>
      <c r="D376" s="56" t="s">
        <v>1777</v>
      </c>
      <c r="E376" s="56" t="str">
        <f t="shared" si="13"/>
        <v>Mide el porcentaje de casos de violencia intrafamiliar donde la víctima es mujer por cada 100.000 mujeres</v>
      </c>
      <c r="F376" s="8">
        <f t="shared" si="13"/>
        <v>0.1163</v>
      </c>
      <c r="G376" s="58">
        <v>2023</v>
      </c>
      <c r="H376" s="56" t="s">
        <v>1779</v>
      </c>
      <c r="I376" s="6" t="s">
        <v>1941</v>
      </c>
      <c r="J376" s="56" t="s">
        <v>23</v>
      </c>
      <c r="K376" s="56">
        <v>45</v>
      </c>
      <c r="L376" s="56" t="s">
        <v>908</v>
      </c>
      <c r="M376" s="12" t="s">
        <v>1432</v>
      </c>
      <c r="N376" s="12" t="s">
        <v>1433</v>
      </c>
      <c r="O376" s="12" t="s">
        <v>1812</v>
      </c>
      <c r="P376" s="12" t="s">
        <v>1813</v>
      </c>
      <c r="Q376" s="13" t="s">
        <v>1814</v>
      </c>
      <c r="R376" s="12" t="s">
        <v>1815</v>
      </c>
      <c r="S376" s="12">
        <v>450202000</v>
      </c>
      <c r="T376" s="12" t="s">
        <v>1816</v>
      </c>
      <c r="U376" s="9" t="s">
        <v>1817</v>
      </c>
      <c r="V376" s="47" t="s">
        <v>33</v>
      </c>
      <c r="W376" s="49">
        <v>10</v>
      </c>
      <c r="X376" s="47" t="s">
        <v>2139</v>
      </c>
      <c r="Y376" s="68">
        <v>5</v>
      </c>
      <c r="Z376" s="58">
        <v>4</v>
      </c>
      <c r="AA376" s="58">
        <v>80</v>
      </c>
      <c r="AB376" s="61">
        <v>167776389</v>
      </c>
      <c r="AC376" s="61">
        <v>364666666.66666698</v>
      </c>
      <c r="AD376" s="61">
        <v>334498555</v>
      </c>
      <c r="AE376" s="77">
        <v>307355665.33333331</v>
      </c>
      <c r="AF376" s="62">
        <f t="shared" si="12"/>
        <v>183.193634792875</v>
      </c>
      <c r="AG376" s="67">
        <v>307355665.33333331</v>
      </c>
      <c r="AH376" s="61"/>
      <c r="AI376" s="61"/>
      <c r="AJ376" s="61"/>
      <c r="AK376" s="61"/>
      <c r="AL376" s="61"/>
      <c r="AM376" s="61"/>
      <c r="AN376" s="61"/>
      <c r="AO376" s="61"/>
      <c r="AP376" s="61"/>
      <c r="AQ376" s="61"/>
      <c r="AR376" s="61"/>
      <c r="AS376" s="56" t="s">
        <v>1483</v>
      </c>
    </row>
    <row r="377" spans="1:45" customFormat="1" ht="51" hidden="1" customHeight="1" x14ac:dyDescent="0.35">
      <c r="A377" s="58">
        <v>367</v>
      </c>
      <c r="B377" s="56" t="s">
        <v>258</v>
      </c>
      <c r="C377" s="56" t="s">
        <v>259</v>
      </c>
      <c r="D377" s="56" t="s">
        <v>1818</v>
      </c>
      <c r="E377" s="56" t="s">
        <v>1819</v>
      </c>
      <c r="F377" s="18" t="s">
        <v>1820</v>
      </c>
      <c r="G377" s="58">
        <v>2022</v>
      </c>
      <c r="H377" s="50" t="s">
        <v>1821</v>
      </c>
      <c r="I377" s="6" t="s">
        <v>2069</v>
      </c>
      <c r="J377" s="56" t="s">
        <v>33</v>
      </c>
      <c r="K377" s="56">
        <v>19</v>
      </c>
      <c r="L377" s="56" t="s">
        <v>1802</v>
      </c>
      <c r="M377" s="59" t="s">
        <v>345</v>
      </c>
      <c r="N377" s="12" t="s">
        <v>346</v>
      </c>
      <c r="O377" s="12" t="s">
        <v>1822</v>
      </c>
      <c r="P377" s="12" t="s">
        <v>1823</v>
      </c>
      <c r="Q377" s="13" t="s">
        <v>1824</v>
      </c>
      <c r="R377" s="12" t="s">
        <v>350</v>
      </c>
      <c r="S377" s="12" t="s">
        <v>1825</v>
      </c>
      <c r="T377" s="12" t="s">
        <v>1826</v>
      </c>
      <c r="U377" s="51" t="s">
        <v>2196</v>
      </c>
      <c r="V377" s="47" t="s">
        <v>33</v>
      </c>
      <c r="W377" s="49">
        <v>7</v>
      </c>
      <c r="X377" s="47" t="s">
        <v>2139</v>
      </c>
      <c r="Y377" s="68">
        <v>4</v>
      </c>
      <c r="Z377" s="58">
        <v>2</v>
      </c>
      <c r="AA377" s="58">
        <v>50</v>
      </c>
      <c r="AB377" s="61">
        <v>97776389</v>
      </c>
      <c r="AC377" s="61">
        <v>90481749</v>
      </c>
      <c r="AD377" s="61">
        <v>50000000</v>
      </c>
      <c r="AE377" s="77">
        <v>24564499</v>
      </c>
      <c r="AF377" s="62">
        <f t="shared" si="12"/>
        <v>25.123139902415499</v>
      </c>
      <c r="AG377" s="67">
        <v>24564499</v>
      </c>
      <c r="AH377" s="61"/>
      <c r="AI377" s="61"/>
      <c r="AJ377" s="61"/>
      <c r="AK377" s="61"/>
      <c r="AL377" s="61"/>
      <c r="AM377" s="61"/>
      <c r="AN377" s="61"/>
      <c r="AO377" s="61"/>
      <c r="AP377" s="61"/>
      <c r="AQ377" s="61"/>
      <c r="AR377" s="61"/>
      <c r="AS377" s="56" t="s">
        <v>1483</v>
      </c>
    </row>
    <row r="378" spans="1:45" customFormat="1" ht="51" hidden="1" customHeight="1" x14ac:dyDescent="0.35">
      <c r="A378" s="58">
        <v>368</v>
      </c>
      <c r="B378" s="56" t="s">
        <v>258</v>
      </c>
      <c r="C378" s="56" t="s">
        <v>259</v>
      </c>
      <c r="D378" s="56" t="s">
        <v>1818</v>
      </c>
      <c r="E378" s="56" t="s">
        <v>1819</v>
      </c>
      <c r="F378" s="18" t="s">
        <v>1820</v>
      </c>
      <c r="G378" s="58">
        <v>2022</v>
      </c>
      <c r="H378" s="50" t="s">
        <v>1821</v>
      </c>
      <c r="I378" s="6" t="s">
        <v>2069</v>
      </c>
      <c r="J378" s="56" t="s">
        <v>23</v>
      </c>
      <c r="K378" s="56">
        <v>19</v>
      </c>
      <c r="L378" s="56" t="s">
        <v>1802</v>
      </c>
      <c r="M378" s="59" t="s">
        <v>345</v>
      </c>
      <c r="N378" s="12" t="s">
        <v>346</v>
      </c>
      <c r="O378" s="12" t="s">
        <v>1827</v>
      </c>
      <c r="P378" s="12" t="s">
        <v>1828</v>
      </c>
      <c r="Q378" s="13" t="s">
        <v>1829</v>
      </c>
      <c r="R378" s="12" t="s">
        <v>198</v>
      </c>
      <c r="S378" s="12" t="s">
        <v>1830</v>
      </c>
      <c r="T378" s="12" t="s">
        <v>291</v>
      </c>
      <c r="U378" s="56" t="s">
        <v>2197</v>
      </c>
      <c r="V378" s="47" t="s">
        <v>33</v>
      </c>
      <c r="W378" s="49">
        <v>5000</v>
      </c>
      <c r="X378" s="47" t="s">
        <v>2139</v>
      </c>
      <c r="Y378" s="68">
        <v>2000</v>
      </c>
      <c r="Z378" s="58">
        <v>329</v>
      </c>
      <c r="AA378" s="58">
        <v>16.45</v>
      </c>
      <c r="AB378" s="61">
        <v>90776389</v>
      </c>
      <c r="AC378" s="61">
        <v>35210119.884444438</v>
      </c>
      <c r="AD378" s="61">
        <v>35210119.884444438</v>
      </c>
      <c r="AE378" s="77">
        <v>35210119.884444438</v>
      </c>
      <c r="AF378" s="62">
        <f t="shared" si="12"/>
        <v>38.787751167811315</v>
      </c>
      <c r="AG378" s="67">
        <v>35210119.884444438</v>
      </c>
      <c r="AH378" s="61"/>
      <c r="AI378" s="61"/>
      <c r="AJ378" s="61"/>
      <c r="AK378" s="61"/>
      <c r="AL378" s="61"/>
      <c r="AM378" s="61"/>
      <c r="AN378" s="61"/>
      <c r="AO378" s="61"/>
      <c r="AP378" s="61"/>
      <c r="AQ378" s="61"/>
      <c r="AR378" s="61"/>
      <c r="AS378" s="56" t="s">
        <v>1483</v>
      </c>
    </row>
    <row r="379" spans="1:45" customFormat="1" ht="51" hidden="1" customHeight="1" x14ac:dyDescent="0.35">
      <c r="A379" s="58">
        <v>369</v>
      </c>
      <c r="B379" s="56" t="s">
        <v>258</v>
      </c>
      <c r="C379" s="56" t="s">
        <v>259</v>
      </c>
      <c r="D379" s="56" t="s">
        <v>1831</v>
      </c>
      <c r="E379" s="56" t="s">
        <v>1832</v>
      </c>
      <c r="F379" s="52">
        <v>3</v>
      </c>
      <c r="G379" s="58">
        <v>2022</v>
      </c>
      <c r="H379" s="50" t="s">
        <v>1821</v>
      </c>
      <c r="I379" s="6" t="s">
        <v>2070</v>
      </c>
      <c r="J379" s="56" t="s">
        <v>33</v>
      </c>
      <c r="K379" s="56">
        <v>19</v>
      </c>
      <c r="L379" s="56" t="s">
        <v>1802</v>
      </c>
      <c r="M379" s="59" t="s">
        <v>345</v>
      </c>
      <c r="N379" s="12" t="s">
        <v>346</v>
      </c>
      <c r="O379" s="12" t="s">
        <v>1822</v>
      </c>
      <c r="P379" s="12" t="s">
        <v>1823</v>
      </c>
      <c r="Q379" s="13" t="s">
        <v>1824</v>
      </c>
      <c r="R379" s="12" t="s">
        <v>350</v>
      </c>
      <c r="S379" s="12" t="s">
        <v>1825</v>
      </c>
      <c r="T379" s="12" t="s">
        <v>1826</v>
      </c>
      <c r="U379" s="51" t="s">
        <v>1969</v>
      </c>
      <c r="V379" s="47" t="s">
        <v>33</v>
      </c>
      <c r="W379" s="49">
        <v>4</v>
      </c>
      <c r="X379" s="47" t="s">
        <v>2139</v>
      </c>
      <c r="Y379" s="68">
        <v>2</v>
      </c>
      <c r="Z379" s="58">
        <v>2</v>
      </c>
      <c r="AA379" s="58">
        <v>100</v>
      </c>
      <c r="AB379" s="61">
        <v>62776389</v>
      </c>
      <c r="AC379" s="61">
        <v>90481749</v>
      </c>
      <c r="AD379" s="61">
        <v>50000000</v>
      </c>
      <c r="AE379" s="77">
        <v>24564499</v>
      </c>
      <c r="AF379" s="62">
        <f t="shared" si="12"/>
        <v>39.130156084638763</v>
      </c>
      <c r="AG379" s="67">
        <v>24564499</v>
      </c>
      <c r="AH379" s="61"/>
      <c r="AI379" s="61"/>
      <c r="AJ379" s="61"/>
      <c r="AK379" s="61"/>
      <c r="AL379" s="61"/>
      <c r="AM379" s="61"/>
      <c r="AN379" s="61"/>
      <c r="AO379" s="61"/>
      <c r="AP379" s="61"/>
      <c r="AQ379" s="61"/>
      <c r="AR379" s="61"/>
      <c r="AS379" s="56" t="s">
        <v>1483</v>
      </c>
    </row>
    <row r="380" spans="1:45" customFormat="1" ht="51" hidden="1" customHeight="1" x14ac:dyDescent="0.35">
      <c r="A380" s="58">
        <v>370</v>
      </c>
      <c r="B380" s="56" t="s">
        <v>258</v>
      </c>
      <c r="C380" s="56" t="s">
        <v>259</v>
      </c>
      <c r="D380" s="56" t="s">
        <v>1831</v>
      </c>
      <c r="E380" s="56" t="s">
        <v>1832</v>
      </c>
      <c r="F380" s="52">
        <v>3</v>
      </c>
      <c r="G380" s="58">
        <v>2022</v>
      </c>
      <c r="H380" s="50" t="s">
        <v>1821</v>
      </c>
      <c r="I380" s="6" t="s">
        <v>2070</v>
      </c>
      <c r="J380" s="56" t="s">
        <v>33</v>
      </c>
      <c r="K380" s="56">
        <v>19</v>
      </c>
      <c r="L380" s="56" t="s">
        <v>1802</v>
      </c>
      <c r="M380" s="59" t="s">
        <v>345</v>
      </c>
      <c r="N380" s="12" t="s">
        <v>346</v>
      </c>
      <c r="O380" s="12" t="s">
        <v>1827</v>
      </c>
      <c r="P380" s="12" t="s">
        <v>1828</v>
      </c>
      <c r="Q380" s="13" t="s">
        <v>1829</v>
      </c>
      <c r="R380" s="12" t="s">
        <v>198</v>
      </c>
      <c r="S380" s="12" t="s">
        <v>1830</v>
      </c>
      <c r="T380" s="12" t="s">
        <v>291</v>
      </c>
      <c r="U380" s="51" t="s">
        <v>1833</v>
      </c>
      <c r="V380" s="47" t="s">
        <v>33</v>
      </c>
      <c r="W380" s="49">
        <v>4000</v>
      </c>
      <c r="X380" s="47" t="s">
        <v>2139</v>
      </c>
      <c r="Y380" s="69">
        <v>1500</v>
      </c>
      <c r="Z380" s="58">
        <v>378</v>
      </c>
      <c r="AA380" s="58">
        <v>25.2</v>
      </c>
      <c r="AB380" s="61">
        <v>90776389</v>
      </c>
      <c r="AC380" s="61">
        <v>35210119.884444438</v>
      </c>
      <c r="AD380" s="61">
        <v>31910119.884444438</v>
      </c>
      <c r="AE380" s="77">
        <v>31910119.884444438</v>
      </c>
      <c r="AF380" s="62">
        <f t="shared" si="12"/>
        <v>35.152444634523235</v>
      </c>
      <c r="AG380" s="67">
        <v>31910119.884444438</v>
      </c>
      <c r="AH380" s="61"/>
      <c r="AI380" s="61"/>
      <c r="AJ380" s="61"/>
      <c r="AK380" s="61"/>
      <c r="AL380" s="61"/>
      <c r="AM380" s="61"/>
      <c r="AN380" s="61"/>
      <c r="AO380" s="61"/>
      <c r="AP380" s="61"/>
      <c r="AQ380" s="61"/>
      <c r="AR380" s="61"/>
      <c r="AS380" s="56" t="s">
        <v>1483</v>
      </c>
    </row>
    <row r="381" spans="1:45" customFormat="1" ht="51" hidden="1" customHeight="1" x14ac:dyDescent="0.35">
      <c r="A381" s="58">
        <v>371</v>
      </c>
      <c r="B381" s="56" t="s">
        <v>258</v>
      </c>
      <c r="C381" s="56" t="s">
        <v>259</v>
      </c>
      <c r="D381" s="56" t="s">
        <v>1834</v>
      </c>
      <c r="E381" s="56" t="s">
        <v>1835</v>
      </c>
      <c r="F381" s="8">
        <v>0.92700000000000005</v>
      </c>
      <c r="G381" s="58">
        <v>2023</v>
      </c>
      <c r="H381" s="56" t="s">
        <v>1836</v>
      </c>
      <c r="I381" s="6" t="s">
        <v>1949</v>
      </c>
      <c r="J381" s="56" t="s">
        <v>23</v>
      </c>
      <c r="K381" s="56">
        <v>45</v>
      </c>
      <c r="L381" s="56" t="s">
        <v>908</v>
      </c>
      <c r="M381" s="12" t="s">
        <v>1432</v>
      </c>
      <c r="N381" s="12" t="s">
        <v>1433</v>
      </c>
      <c r="O381" s="12" t="s">
        <v>1436</v>
      </c>
      <c r="P381" s="12" t="s">
        <v>227</v>
      </c>
      <c r="Q381" s="13" t="s">
        <v>1437</v>
      </c>
      <c r="R381" s="12" t="s">
        <v>1438</v>
      </c>
      <c r="S381" s="12" t="s">
        <v>1439</v>
      </c>
      <c r="T381" s="12" t="s">
        <v>1440</v>
      </c>
      <c r="U381" s="45" t="s">
        <v>1837</v>
      </c>
      <c r="V381" s="47" t="s">
        <v>33</v>
      </c>
      <c r="W381" s="49">
        <v>0</v>
      </c>
      <c r="X381" s="47" t="s">
        <v>2139</v>
      </c>
      <c r="Y381" s="68">
        <v>0.5</v>
      </c>
      <c r="Z381" s="58">
        <v>0.5</v>
      </c>
      <c r="AA381" s="58">
        <v>100</v>
      </c>
      <c r="AB381" s="61">
        <v>132776389</v>
      </c>
      <c r="AC381" s="61">
        <v>60266760.236666664</v>
      </c>
      <c r="AD381" s="61">
        <v>53230630.142222218</v>
      </c>
      <c r="AE381" s="77">
        <v>44292058.014444441</v>
      </c>
      <c r="AF381" s="62">
        <f t="shared" si="12"/>
        <v>33.358384233844802</v>
      </c>
      <c r="AG381" s="67">
        <v>44292058.014444441</v>
      </c>
      <c r="AH381" s="61"/>
      <c r="AI381" s="61"/>
      <c r="AJ381" s="61"/>
      <c r="AK381" s="61"/>
      <c r="AL381" s="61"/>
      <c r="AM381" s="61"/>
      <c r="AN381" s="61"/>
      <c r="AO381" s="61"/>
      <c r="AP381" s="61"/>
      <c r="AQ381" s="61"/>
      <c r="AR381" s="61"/>
      <c r="AS381" s="56" t="s">
        <v>1483</v>
      </c>
    </row>
    <row r="382" spans="1:45" customFormat="1" ht="51" hidden="1" customHeight="1" x14ac:dyDescent="0.35">
      <c r="A382" s="58">
        <v>372</v>
      </c>
      <c r="B382" s="56" t="s">
        <v>258</v>
      </c>
      <c r="C382" s="56" t="s">
        <v>259</v>
      </c>
      <c r="D382" s="56" t="s">
        <v>1838</v>
      </c>
      <c r="E382" s="56" t="s">
        <v>1835</v>
      </c>
      <c r="F382" s="8">
        <v>0.92700000000000005</v>
      </c>
      <c r="G382" s="58">
        <v>2023</v>
      </c>
      <c r="H382" s="56" t="s">
        <v>1836</v>
      </c>
      <c r="I382" s="6" t="s">
        <v>1949</v>
      </c>
      <c r="J382" s="56" t="s">
        <v>23</v>
      </c>
      <c r="K382" s="56">
        <v>45</v>
      </c>
      <c r="L382" s="56" t="s">
        <v>908</v>
      </c>
      <c r="M382" s="12" t="s">
        <v>1432</v>
      </c>
      <c r="N382" s="12" t="s">
        <v>1433</v>
      </c>
      <c r="O382" s="12" t="s">
        <v>1727</v>
      </c>
      <c r="P382" s="12" t="s">
        <v>1728</v>
      </c>
      <c r="Q382" s="13" t="s">
        <v>1729</v>
      </c>
      <c r="R382" s="12" t="s">
        <v>361</v>
      </c>
      <c r="S382" s="12" t="s">
        <v>1730</v>
      </c>
      <c r="T382" s="12" t="s">
        <v>1731</v>
      </c>
      <c r="U382" s="45" t="s">
        <v>2089</v>
      </c>
      <c r="V382" s="47" t="s">
        <v>33</v>
      </c>
      <c r="W382" s="49">
        <v>0</v>
      </c>
      <c r="X382" s="47" t="s">
        <v>2139</v>
      </c>
      <c r="Y382" s="68">
        <v>0.5</v>
      </c>
      <c r="Z382" s="58">
        <v>0.5</v>
      </c>
      <c r="AA382" s="58">
        <v>100</v>
      </c>
      <c r="AB382" s="61">
        <v>150276389</v>
      </c>
      <c r="AC382" s="61">
        <v>364666666.66666698</v>
      </c>
      <c r="AD382" s="61">
        <v>334498555</v>
      </c>
      <c r="AE382" s="77">
        <v>307355665.33333331</v>
      </c>
      <c r="AF382" s="62">
        <f t="shared" si="12"/>
        <v>204.52691695521997</v>
      </c>
      <c r="AG382" s="67">
        <v>307355665.33333331</v>
      </c>
      <c r="AH382" s="61"/>
      <c r="AI382" s="61"/>
      <c r="AJ382" s="61"/>
      <c r="AK382" s="61"/>
      <c r="AL382" s="61"/>
      <c r="AM382" s="61"/>
      <c r="AN382" s="61"/>
      <c r="AO382" s="61"/>
      <c r="AP382" s="61"/>
      <c r="AQ382" s="61"/>
      <c r="AR382" s="61"/>
      <c r="AS382" s="56" t="s">
        <v>1483</v>
      </c>
    </row>
    <row r="383" spans="1:45" customFormat="1" ht="51" hidden="1" customHeight="1" x14ac:dyDescent="0.35">
      <c r="A383" s="58">
        <v>373</v>
      </c>
      <c r="B383" s="56" t="s">
        <v>258</v>
      </c>
      <c r="C383" s="56" t="s">
        <v>259</v>
      </c>
      <c r="D383" s="56" t="s">
        <v>1838</v>
      </c>
      <c r="E383" s="56" t="s">
        <v>1835</v>
      </c>
      <c r="F383" s="8">
        <v>0.92700000000000005</v>
      </c>
      <c r="G383" s="58">
        <v>2023</v>
      </c>
      <c r="H383" s="56" t="s">
        <v>1836</v>
      </c>
      <c r="I383" s="6" t="s">
        <v>1949</v>
      </c>
      <c r="J383" s="56" t="s">
        <v>23</v>
      </c>
      <c r="K383" s="6">
        <v>45</v>
      </c>
      <c r="L383" s="6" t="s">
        <v>761</v>
      </c>
      <c r="M383" s="56" t="s">
        <v>1432</v>
      </c>
      <c r="N383" s="56" t="s">
        <v>1433</v>
      </c>
      <c r="O383" s="56" t="s">
        <v>1665</v>
      </c>
      <c r="P383" s="56" t="s">
        <v>748</v>
      </c>
      <c r="Q383" s="6" t="s">
        <v>1666</v>
      </c>
      <c r="R383" s="56" t="s">
        <v>492</v>
      </c>
      <c r="S383" s="56" t="s">
        <v>1667</v>
      </c>
      <c r="T383" s="56" t="s">
        <v>751</v>
      </c>
      <c r="U383" s="45" t="s">
        <v>2090</v>
      </c>
      <c r="V383" s="47" t="s">
        <v>33</v>
      </c>
      <c r="W383" s="49">
        <v>0</v>
      </c>
      <c r="X383" s="47" t="s">
        <v>2139</v>
      </c>
      <c r="Y383" s="68">
        <v>0.5</v>
      </c>
      <c r="Z383" s="58">
        <v>0</v>
      </c>
      <c r="AA383" s="58">
        <v>0</v>
      </c>
      <c r="AB383" s="61">
        <v>132776385</v>
      </c>
      <c r="AC383" s="61"/>
      <c r="AD383" s="61"/>
      <c r="AE383" s="76">
        <v>0</v>
      </c>
      <c r="AF383" s="62">
        <f t="shared" ref="AF383:AF414" si="14">SUM(AE383/AB383*100)</f>
        <v>0</v>
      </c>
      <c r="AG383" s="67">
        <v>0</v>
      </c>
      <c r="AH383" s="61"/>
      <c r="AI383" s="61"/>
      <c r="AJ383" s="61"/>
      <c r="AK383" s="61"/>
      <c r="AL383" s="61"/>
      <c r="AM383" s="61"/>
      <c r="AN383" s="61"/>
      <c r="AO383" s="61"/>
      <c r="AP383" s="61"/>
      <c r="AQ383" s="61"/>
      <c r="AR383" s="61"/>
      <c r="AS383" s="56" t="s">
        <v>1483</v>
      </c>
    </row>
    <row r="384" spans="1:45" customFormat="1" ht="114.75" hidden="1" customHeight="1" x14ac:dyDescent="0.35">
      <c r="A384" s="58">
        <v>374</v>
      </c>
      <c r="B384" s="56" t="s">
        <v>258</v>
      </c>
      <c r="C384" s="56" t="s">
        <v>259</v>
      </c>
      <c r="D384" s="46" t="s">
        <v>1491</v>
      </c>
      <c r="E384" s="46" t="s">
        <v>1492</v>
      </c>
      <c r="F384" s="58">
        <v>38</v>
      </c>
      <c r="G384" s="58">
        <v>2023</v>
      </c>
      <c r="H384" s="10" t="s">
        <v>1493</v>
      </c>
      <c r="I384" s="6" t="s">
        <v>1494</v>
      </c>
      <c r="J384" s="32" t="s">
        <v>33</v>
      </c>
      <c r="K384" s="56">
        <v>12</v>
      </c>
      <c r="L384" s="56" t="s">
        <v>1535</v>
      </c>
      <c r="M384" s="58">
        <v>1202</v>
      </c>
      <c r="N384" s="12" t="s">
        <v>1943</v>
      </c>
      <c r="O384" s="56">
        <v>1202030</v>
      </c>
      <c r="P384" s="56" t="s">
        <v>1839</v>
      </c>
      <c r="Q384" s="6" t="s">
        <v>1840</v>
      </c>
      <c r="R384" s="56" t="s">
        <v>1841</v>
      </c>
      <c r="S384" s="56">
        <v>120203000</v>
      </c>
      <c r="T384" s="56" t="s">
        <v>1842</v>
      </c>
      <c r="U384" s="56" t="s">
        <v>2137</v>
      </c>
      <c r="V384" s="58" t="s">
        <v>33</v>
      </c>
      <c r="W384" s="16">
        <v>1</v>
      </c>
      <c r="X384" s="47" t="s">
        <v>2139</v>
      </c>
      <c r="Y384" s="68">
        <v>0.5</v>
      </c>
      <c r="Z384" s="58">
        <v>0.2</v>
      </c>
      <c r="AA384" s="58">
        <v>40</v>
      </c>
      <c r="AB384" s="61">
        <v>167776389</v>
      </c>
      <c r="AC384" s="61">
        <v>60266760.236666664</v>
      </c>
      <c r="AD384" s="61">
        <v>53230630.142222218</v>
      </c>
      <c r="AE384" s="77">
        <v>44292058.014444403</v>
      </c>
      <c r="AF384" s="62">
        <f t="shared" si="14"/>
        <v>26.399458397238725</v>
      </c>
      <c r="AG384" s="67">
        <v>44292058.014444403</v>
      </c>
      <c r="AH384" s="61"/>
      <c r="AI384" s="61"/>
      <c r="AJ384" s="61"/>
      <c r="AK384" s="61"/>
      <c r="AL384" s="61"/>
      <c r="AM384" s="61"/>
      <c r="AN384" s="61"/>
      <c r="AO384" s="61"/>
      <c r="AP384" s="61"/>
      <c r="AQ384" s="61"/>
      <c r="AR384" s="61"/>
      <c r="AS384" s="56" t="s">
        <v>1483</v>
      </c>
    </row>
    <row r="385" spans="1:45" customFormat="1" ht="114.75" hidden="1" customHeight="1" x14ac:dyDescent="0.35">
      <c r="A385" s="58">
        <v>375</v>
      </c>
      <c r="B385" s="56" t="s">
        <v>258</v>
      </c>
      <c r="C385" s="56" t="s">
        <v>259</v>
      </c>
      <c r="D385" s="46" t="s">
        <v>1491</v>
      </c>
      <c r="E385" s="46" t="s">
        <v>1492</v>
      </c>
      <c r="F385" s="58">
        <v>38</v>
      </c>
      <c r="G385" s="58">
        <v>2023</v>
      </c>
      <c r="H385" s="10" t="s">
        <v>1493</v>
      </c>
      <c r="I385" s="6" t="s">
        <v>1494</v>
      </c>
      <c r="J385" s="32" t="s">
        <v>33</v>
      </c>
      <c r="K385" s="56">
        <v>12</v>
      </c>
      <c r="L385" s="56" t="s">
        <v>1535</v>
      </c>
      <c r="M385" s="58">
        <v>1202</v>
      </c>
      <c r="N385" s="12" t="s">
        <v>1943</v>
      </c>
      <c r="O385" s="56">
        <v>1202030</v>
      </c>
      <c r="P385" s="56" t="s">
        <v>1839</v>
      </c>
      <c r="Q385" s="6" t="s">
        <v>1840</v>
      </c>
      <c r="R385" s="56" t="s">
        <v>1841</v>
      </c>
      <c r="S385" s="56">
        <v>120203000</v>
      </c>
      <c r="T385" s="56" t="s">
        <v>1842</v>
      </c>
      <c r="U385" s="56" t="s">
        <v>1843</v>
      </c>
      <c r="V385" s="58" t="s">
        <v>33</v>
      </c>
      <c r="W385" s="16">
        <v>1</v>
      </c>
      <c r="X385" s="47" t="s">
        <v>2139</v>
      </c>
      <c r="Y385" s="68">
        <v>0.5</v>
      </c>
      <c r="Z385" s="58">
        <v>0.2</v>
      </c>
      <c r="AA385" s="58">
        <v>40</v>
      </c>
      <c r="AB385" s="61">
        <v>220276389</v>
      </c>
      <c r="AC385" s="61">
        <v>60266760.236666664</v>
      </c>
      <c r="AD385" s="61">
        <v>53230630.142222218</v>
      </c>
      <c r="AE385" s="77">
        <v>44292058.014444441</v>
      </c>
      <c r="AF385" s="62">
        <f t="shared" si="14"/>
        <v>20.107492326126899</v>
      </c>
      <c r="AG385" s="67">
        <v>44292058.014444441</v>
      </c>
      <c r="AH385" s="61"/>
      <c r="AI385" s="61"/>
      <c r="AJ385" s="61"/>
      <c r="AK385" s="61"/>
      <c r="AL385" s="61"/>
      <c r="AM385" s="61"/>
      <c r="AN385" s="61"/>
      <c r="AO385" s="61"/>
      <c r="AP385" s="61"/>
      <c r="AQ385" s="61"/>
      <c r="AR385" s="61"/>
      <c r="AS385" s="56" t="s">
        <v>1483</v>
      </c>
    </row>
    <row r="386" spans="1:45" customFormat="1" ht="76.5" hidden="1" customHeight="1" x14ac:dyDescent="0.35">
      <c r="A386" s="58">
        <v>376</v>
      </c>
      <c r="B386" s="56" t="s">
        <v>258</v>
      </c>
      <c r="C386" s="56" t="s">
        <v>259</v>
      </c>
      <c r="D386" s="46" t="s">
        <v>1491</v>
      </c>
      <c r="E386" s="46" t="s">
        <v>1492</v>
      </c>
      <c r="F386" s="58">
        <v>38</v>
      </c>
      <c r="G386" s="58">
        <v>2023</v>
      </c>
      <c r="H386" s="10" t="s">
        <v>1493</v>
      </c>
      <c r="I386" s="6" t="s">
        <v>1494</v>
      </c>
      <c r="J386" s="32" t="s">
        <v>33</v>
      </c>
      <c r="K386" s="59" t="s">
        <v>1844</v>
      </c>
      <c r="L386" s="12" t="s">
        <v>1845</v>
      </c>
      <c r="M386" s="59" t="s">
        <v>1536</v>
      </c>
      <c r="N386" s="12" t="s">
        <v>1537</v>
      </c>
      <c r="O386" s="12" t="s">
        <v>1538</v>
      </c>
      <c r="P386" s="12" t="s">
        <v>1539</v>
      </c>
      <c r="Q386" s="13" t="s">
        <v>1540</v>
      </c>
      <c r="R386" s="12" t="s">
        <v>361</v>
      </c>
      <c r="S386" s="12" t="s">
        <v>1541</v>
      </c>
      <c r="T386" s="12" t="s">
        <v>1542</v>
      </c>
      <c r="U386" s="56" t="s">
        <v>2138</v>
      </c>
      <c r="V386" s="58" t="s">
        <v>33</v>
      </c>
      <c r="W386" s="16">
        <v>0</v>
      </c>
      <c r="X386" s="58" t="s">
        <v>2139</v>
      </c>
      <c r="Y386" s="68">
        <v>0.5</v>
      </c>
      <c r="Z386" s="58">
        <v>0.1</v>
      </c>
      <c r="AA386" s="58">
        <v>20</v>
      </c>
      <c r="AB386" s="61">
        <v>150276389</v>
      </c>
      <c r="AC386" s="61">
        <v>60266760.236666664</v>
      </c>
      <c r="AD386" s="61">
        <v>53230630.142222218</v>
      </c>
      <c r="AE386" s="77">
        <v>44292058.014444441</v>
      </c>
      <c r="AF386" s="62">
        <f t="shared" si="14"/>
        <v>29.473730576826966</v>
      </c>
      <c r="AG386" s="67">
        <v>44292058.014444441</v>
      </c>
      <c r="AH386" s="61"/>
      <c r="AI386" s="61"/>
      <c r="AJ386" s="61"/>
      <c r="AK386" s="61"/>
      <c r="AL386" s="61"/>
      <c r="AM386" s="61"/>
      <c r="AN386" s="61"/>
      <c r="AO386" s="61"/>
      <c r="AP386" s="61"/>
      <c r="AQ386" s="61"/>
      <c r="AR386" s="61"/>
      <c r="AS386" s="56" t="s">
        <v>1483</v>
      </c>
    </row>
    <row r="387" spans="1:45" customFormat="1" ht="38.25" hidden="1" customHeight="1" x14ac:dyDescent="0.35">
      <c r="A387" s="58">
        <v>377</v>
      </c>
      <c r="B387" s="56" t="s">
        <v>219</v>
      </c>
      <c r="C387" s="56" t="s">
        <v>285</v>
      </c>
      <c r="D387" s="56" t="s">
        <v>862</v>
      </c>
      <c r="E387" s="56" t="s">
        <v>863</v>
      </c>
      <c r="F387" s="8" t="s">
        <v>864</v>
      </c>
      <c r="G387" s="16">
        <v>2018</v>
      </c>
      <c r="H387" s="56" t="s">
        <v>865</v>
      </c>
      <c r="I387" s="6" t="s">
        <v>866</v>
      </c>
      <c r="J387" s="56" t="s">
        <v>23</v>
      </c>
      <c r="K387" s="58">
        <v>17</v>
      </c>
      <c r="L387" s="56" t="s">
        <v>670</v>
      </c>
      <c r="M387" s="58" t="s">
        <v>671</v>
      </c>
      <c r="N387" s="56" t="s">
        <v>672</v>
      </c>
      <c r="O387" s="56">
        <v>1702017</v>
      </c>
      <c r="P387" s="56" t="s">
        <v>1846</v>
      </c>
      <c r="Q387" s="6" t="s">
        <v>1847</v>
      </c>
      <c r="R387" s="56" t="s">
        <v>1848</v>
      </c>
      <c r="S387" s="56">
        <v>170201700</v>
      </c>
      <c r="T387" s="56" t="s">
        <v>1849</v>
      </c>
      <c r="U387" s="9" t="s">
        <v>2091</v>
      </c>
      <c r="V387" s="47" t="s">
        <v>33</v>
      </c>
      <c r="W387" s="49">
        <v>0</v>
      </c>
      <c r="X387" s="47" t="s">
        <v>2139</v>
      </c>
      <c r="Y387" s="68">
        <v>10</v>
      </c>
      <c r="Z387" s="58">
        <v>30</v>
      </c>
      <c r="AA387" s="58">
        <v>300</v>
      </c>
      <c r="AB387" s="61">
        <v>230776389</v>
      </c>
      <c r="AC387" s="61">
        <v>97952616.666666597</v>
      </c>
      <c r="AD387" s="61">
        <v>75564449.666666597</v>
      </c>
      <c r="AE387" s="77">
        <v>45024286</v>
      </c>
      <c r="AF387" s="62">
        <f t="shared" si="14"/>
        <v>19.509918755163465</v>
      </c>
      <c r="AG387" s="61"/>
      <c r="AH387" s="61"/>
      <c r="AI387" s="61"/>
      <c r="AJ387" s="61"/>
      <c r="AK387" s="67">
        <v>45024286</v>
      </c>
      <c r="AL387" s="61"/>
      <c r="AM387" s="61"/>
      <c r="AN387" s="61"/>
      <c r="AO387" s="61"/>
      <c r="AP387" s="61"/>
      <c r="AQ387" s="61"/>
      <c r="AR387" s="61"/>
      <c r="AS387" s="56" t="s">
        <v>1483</v>
      </c>
    </row>
    <row r="388" spans="1:45" customFormat="1" ht="38.25" hidden="1" customHeight="1" x14ac:dyDescent="0.35">
      <c r="A388" s="58">
        <v>378</v>
      </c>
      <c r="B388" s="56" t="s">
        <v>219</v>
      </c>
      <c r="C388" s="56" t="s">
        <v>285</v>
      </c>
      <c r="D388" s="56" t="s">
        <v>862</v>
      </c>
      <c r="E388" s="56" t="s">
        <v>863</v>
      </c>
      <c r="F388" s="8" t="s">
        <v>864</v>
      </c>
      <c r="G388" s="16">
        <v>2018</v>
      </c>
      <c r="H388" s="56" t="s">
        <v>865</v>
      </c>
      <c r="I388" s="6" t="s">
        <v>866</v>
      </c>
      <c r="J388" s="56" t="s">
        <v>23</v>
      </c>
      <c r="K388" s="58">
        <v>32</v>
      </c>
      <c r="L388" s="56" t="s">
        <v>827</v>
      </c>
      <c r="M388" s="58">
        <v>3208</v>
      </c>
      <c r="N388" s="56" t="s">
        <v>1850</v>
      </c>
      <c r="O388" s="56">
        <v>3208006</v>
      </c>
      <c r="P388" s="56" t="s">
        <v>1851</v>
      </c>
      <c r="Q388" s="6" t="s">
        <v>846</v>
      </c>
      <c r="R388" s="56" t="s">
        <v>361</v>
      </c>
      <c r="S388" s="56">
        <v>320800600</v>
      </c>
      <c r="T388" s="56" t="s">
        <v>1852</v>
      </c>
      <c r="U388" s="6" t="s">
        <v>2092</v>
      </c>
      <c r="V388" s="58" t="s">
        <v>33</v>
      </c>
      <c r="W388" s="16">
        <v>0</v>
      </c>
      <c r="X388" s="58" t="s">
        <v>2139</v>
      </c>
      <c r="Y388" s="58">
        <v>2</v>
      </c>
      <c r="Z388" s="58">
        <v>0</v>
      </c>
      <c r="AA388" s="58">
        <v>0</v>
      </c>
      <c r="AB388" s="61">
        <v>181776389</v>
      </c>
      <c r="AC388" s="61"/>
      <c r="AD388" s="61"/>
      <c r="AE388" s="76">
        <v>0</v>
      </c>
      <c r="AF388" s="62">
        <f t="shared" si="14"/>
        <v>0</v>
      </c>
      <c r="AG388" s="67">
        <v>0</v>
      </c>
      <c r="AH388" s="61"/>
      <c r="AI388" s="61"/>
      <c r="AJ388" s="61"/>
      <c r="AK388" s="61"/>
      <c r="AL388" s="61"/>
      <c r="AM388" s="61"/>
      <c r="AN388" s="61"/>
      <c r="AO388" s="61"/>
      <c r="AP388" s="61"/>
      <c r="AQ388" s="61"/>
      <c r="AR388" s="61"/>
      <c r="AS388" s="56" t="s">
        <v>1483</v>
      </c>
    </row>
    <row r="389" spans="1:45" customFormat="1" ht="51" hidden="1" customHeight="1" x14ac:dyDescent="0.35">
      <c r="A389" s="58">
        <v>379</v>
      </c>
      <c r="B389" s="56" t="s">
        <v>622</v>
      </c>
      <c r="C389" s="56" t="s">
        <v>308</v>
      </c>
      <c r="D389" s="20" t="s">
        <v>958</v>
      </c>
      <c r="E389" s="20" t="s">
        <v>959</v>
      </c>
      <c r="F389" s="37">
        <v>0.31979999999999997</v>
      </c>
      <c r="G389" s="21">
        <v>2021</v>
      </c>
      <c r="H389" s="20" t="s">
        <v>960</v>
      </c>
      <c r="I389" s="22" t="s">
        <v>961</v>
      </c>
      <c r="J389" s="20" t="s">
        <v>23</v>
      </c>
      <c r="K389" s="58">
        <v>39</v>
      </c>
      <c r="L389" s="36" t="s">
        <v>2202</v>
      </c>
      <c r="M389" s="56">
        <v>3906</v>
      </c>
      <c r="N389" s="56" t="s">
        <v>970</v>
      </c>
      <c r="O389" s="56">
        <v>3906001</v>
      </c>
      <c r="P389" s="56" t="s">
        <v>1950</v>
      </c>
      <c r="Q389" s="6" t="s">
        <v>1951</v>
      </c>
      <c r="R389" s="56" t="s">
        <v>198</v>
      </c>
      <c r="S389" s="56">
        <v>390600100</v>
      </c>
      <c r="T389" s="56" t="s">
        <v>1853</v>
      </c>
      <c r="U389" s="45" t="s">
        <v>2198</v>
      </c>
      <c r="V389" s="47" t="s">
        <v>33</v>
      </c>
      <c r="W389" s="49">
        <v>0</v>
      </c>
      <c r="X389" s="47" t="s">
        <v>2139</v>
      </c>
      <c r="Y389" s="68">
        <v>15</v>
      </c>
      <c r="Z389" s="58">
        <v>0</v>
      </c>
      <c r="AA389" s="58">
        <v>0</v>
      </c>
      <c r="AB389" s="61">
        <v>195776389</v>
      </c>
      <c r="AC389" s="61"/>
      <c r="AD389" s="61"/>
      <c r="AE389" s="76">
        <v>0</v>
      </c>
      <c r="AF389" s="62">
        <f t="shared" si="14"/>
        <v>0</v>
      </c>
      <c r="AG389" s="67">
        <v>0</v>
      </c>
      <c r="AH389" s="61"/>
      <c r="AI389" s="61"/>
      <c r="AJ389" s="61"/>
      <c r="AK389" s="61"/>
      <c r="AL389" s="61"/>
      <c r="AM389" s="61"/>
      <c r="AN389" s="61"/>
      <c r="AO389" s="61"/>
      <c r="AP389" s="61"/>
      <c r="AQ389" s="61"/>
      <c r="AR389" s="61"/>
      <c r="AS389" s="56" t="s">
        <v>1483</v>
      </c>
    </row>
    <row r="390" spans="1:45" customFormat="1" ht="38.25" hidden="1" customHeight="1" x14ac:dyDescent="0.35">
      <c r="A390" s="58">
        <v>380</v>
      </c>
      <c r="B390" s="56" t="s">
        <v>17</v>
      </c>
      <c r="C390" s="56" t="s">
        <v>18</v>
      </c>
      <c r="D390" s="56" t="s">
        <v>108</v>
      </c>
      <c r="E390" s="56" t="s">
        <v>109</v>
      </c>
      <c r="F390" s="11">
        <v>0.307</v>
      </c>
      <c r="G390" s="58">
        <v>2022</v>
      </c>
      <c r="H390" s="56" t="s">
        <v>110</v>
      </c>
      <c r="I390" s="6" t="s">
        <v>111</v>
      </c>
      <c r="J390" s="32" t="s">
        <v>23</v>
      </c>
      <c r="K390" s="59">
        <v>22</v>
      </c>
      <c r="L390" s="59" t="s">
        <v>25</v>
      </c>
      <c r="M390" s="59" t="s">
        <v>123</v>
      </c>
      <c r="N390" s="12" t="s">
        <v>118</v>
      </c>
      <c r="O390" s="12" t="s">
        <v>119</v>
      </c>
      <c r="P390" s="12" t="s">
        <v>120</v>
      </c>
      <c r="Q390" s="13" t="s">
        <v>121</v>
      </c>
      <c r="R390" s="12" t="s">
        <v>115</v>
      </c>
      <c r="S390" s="12" t="s">
        <v>1854</v>
      </c>
      <c r="T390" s="12" t="s">
        <v>122</v>
      </c>
      <c r="U390" s="45" t="s">
        <v>2199</v>
      </c>
      <c r="V390" s="47" t="s">
        <v>33</v>
      </c>
      <c r="W390" s="49">
        <v>0</v>
      </c>
      <c r="X390" s="47" t="s">
        <v>2139</v>
      </c>
      <c r="Y390" s="68">
        <v>30</v>
      </c>
      <c r="Z390" s="58">
        <v>0</v>
      </c>
      <c r="AA390" s="58">
        <v>0</v>
      </c>
      <c r="AB390" s="61">
        <v>230776389</v>
      </c>
      <c r="AC390" s="61"/>
      <c r="AD390" s="61"/>
      <c r="AE390" s="76">
        <v>0</v>
      </c>
      <c r="AF390" s="62">
        <f t="shared" si="14"/>
        <v>0</v>
      </c>
      <c r="AG390" s="67">
        <v>0</v>
      </c>
      <c r="AH390" s="61"/>
      <c r="AI390" s="61"/>
      <c r="AJ390" s="61"/>
      <c r="AK390" s="61"/>
      <c r="AL390" s="61"/>
      <c r="AM390" s="61"/>
      <c r="AN390" s="61"/>
      <c r="AO390" s="61"/>
      <c r="AP390" s="61"/>
      <c r="AQ390" s="61"/>
      <c r="AR390" s="61"/>
      <c r="AS390" s="56" t="s">
        <v>1483</v>
      </c>
    </row>
    <row r="391" spans="1:45" ht="51" hidden="1" customHeight="1" x14ac:dyDescent="0.25">
      <c r="A391" s="58">
        <v>381</v>
      </c>
      <c r="B391" s="56" t="s">
        <v>321</v>
      </c>
      <c r="C391" s="56" t="s">
        <v>457</v>
      </c>
      <c r="D391" s="56" t="s">
        <v>1479</v>
      </c>
      <c r="E391" s="56" t="s">
        <v>1480</v>
      </c>
      <c r="F391" s="8">
        <v>0.23710000000000001</v>
      </c>
      <c r="G391" s="58">
        <v>2023</v>
      </c>
      <c r="H391" s="56" t="s">
        <v>1481</v>
      </c>
      <c r="I391" s="6" t="s">
        <v>1482</v>
      </c>
      <c r="J391" s="56" t="s">
        <v>23</v>
      </c>
      <c r="K391" s="56">
        <v>45</v>
      </c>
      <c r="L391" s="56" t="s">
        <v>908</v>
      </c>
      <c r="M391" s="12" t="s">
        <v>1432</v>
      </c>
      <c r="N391" s="12" t="s">
        <v>1433</v>
      </c>
      <c r="O391" s="12" t="s">
        <v>1467</v>
      </c>
      <c r="P391" s="12" t="s">
        <v>1468</v>
      </c>
      <c r="Q391" s="13" t="s">
        <v>1469</v>
      </c>
      <c r="R391" s="12" t="s">
        <v>767</v>
      </c>
      <c r="S391" s="12" t="s">
        <v>1470</v>
      </c>
      <c r="T391" s="12" t="s">
        <v>1471</v>
      </c>
      <c r="U391" s="9" t="s">
        <v>1855</v>
      </c>
      <c r="V391" s="47" t="s">
        <v>33</v>
      </c>
      <c r="W391" s="49">
        <v>7</v>
      </c>
      <c r="X391" s="47" t="s">
        <v>2139</v>
      </c>
      <c r="Y391" s="58">
        <v>3</v>
      </c>
      <c r="Z391" s="58">
        <v>4</v>
      </c>
      <c r="AA391" s="84">
        <v>133.33333333333331</v>
      </c>
      <c r="AB391" s="61">
        <v>230776389</v>
      </c>
      <c r="AC391" s="61">
        <v>60266760.236666664</v>
      </c>
      <c r="AD391" s="61">
        <v>53230630.142222218</v>
      </c>
      <c r="AE391" s="77">
        <v>44292058.014444441</v>
      </c>
      <c r="AF391" s="62">
        <f t="shared" si="14"/>
        <v>19.192629803408721</v>
      </c>
      <c r="AG391" s="67">
        <v>44292058.014444441</v>
      </c>
      <c r="AH391" s="61"/>
      <c r="AI391" s="61"/>
      <c r="AJ391" s="61"/>
      <c r="AK391" s="61"/>
      <c r="AL391" s="61"/>
      <c r="AM391" s="61"/>
      <c r="AN391" s="61"/>
      <c r="AO391" s="61"/>
      <c r="AP391" s="61"/>
      <c r="AQ391" s="61"/>
      <c r="AR391" s="61"/>
      <c r="AS391" s="56" t="s">
        <v>1483</v>
      </c>
    </row>
    <row r="392" spans="1:45" ht="63.75" hidden="1" customHeight="1" x14ac:dyDescent="0.25">
      <c r="A392" s="58">
        <v>382</v>
      </c>
      <c r="B392" s="56" t="s">
        <v>321</v>
      </c>
      <c r="C392" s="56" t="s">
        <v>457</v>
      </c>
      <c r="D392" s="56" t="s">
        <v>1479</v>
      </c>
      <c r="E392" s="56" t="s">
        <v>1480</v>
      </c>
      <c r="F392" s="8">
        <v>0.23710000000000001</v>
      </c>
      <c r="G392" s="58">
        <v>2023</v>
      </c>
      <c r="H392" s="56" t="s">
        <v>1481</v>
      </c>
      <c r="I392" s="6" t="str">
        <f>+I391</f>
        <v>Aumentar a 28,71% la participación política de las mujeres en cargos de elección popular</v>
      </c>
      <c r="J392" s="56" t="s">
        <v>23</v>
      </c>
      <c r="K392" s="56">
        <v>45</v>
      </c>
      <c r="L392" s="56" t="s">
        <v>908</v>
      </c>
      <c r="M392" s="12" t="s">
        <v>1432</v>
      </c>
      <c r="N392" s="12" t="s">
        <v>1433</v>
      </c>
      <c r="O392" s="12" t="s">
        <v>1442</v>
      </c>
      <c r="P392" s="12" t="s">
        <v>1443</v>
      </c>
      <c r="Q392" s="13" t="s">
        <v>912</v>
      </c>
      <c r="R392" s="12" t="s">
        <v>198</v>
      </c>
      <c r="S392" s="12" t="s">
        <v>1444</v>
      </c>
      <c r="T392" s="12" t="s">
        <v>291</v>
      </c>
      <c r="U392" s="56" t="s">
        <v>2095</v>
      </c>
      <c r="V392" s="47" t="s">
        <v>33</v>
      </c>
      <c r="W392" s="49">
        <v>4500</v>
      </c>
      <c r="X392" s="47" t="s">
        <v>2139</v>
      </c>
      <c r="Y392" s="17">
        <v>1500</v>
      </c>
      <c r="Z392" s="58">
        <v>120</v>
      </c>
      <c r="AA392" s="58">
        <v>8</v>
      </c>
      <c r="AB392" s="61">
        <v>195776389</v>
      </c>
      <c r="AC392" s="61">
        <v>60266760.236666664</v>
      </c>
      <c r="AD392" s="61">
        <v>53230630.142222218</v>
      </c>
      <c r="AE392" s="77">
        <v>44292058.014444441</v>
      </c>
      <c r="AF392" s="62">
        <f t="shared" si="14"/>
        <v>22.623799652594695</v>
      </c>
      <c r="AG392" s="67">
        <v>44292058.014444441</v>
      </c>
      <c r="AH392" s="61"/>
      <c r="AI392" s="61"/>
      <c r="AJ392" s="61"/>
      <c r="AK392" s="61"/>
      <c r="AL392" s="61"/>
      <c r="AM392" s="61"/>
      <c r="AN392" s="61"/>
      <c r="AO392" s="61"/>
      <c r="AP392" s="61"/>
      <c r="AQ392" s="61"/>
      <c r="AR392" s="61"/>
      <c r="AS392" s="56" t="s">
        <v>1483</v>
      </c>
    </row>
    <row r="393" spans="1:45" customFormat="1" ht="38.25" hidden="1" customHeight="1" x14ac:dyDescent="0.35">
      <c r="A393" s="58">
        <v>383</v>
      </c>
      <c r="B393" s="56" t="s">
        <v>321</v>
      </c>
      <c r="C393" s="56" t="s">
        <v>457</v>
      </c>
      <c r="D393" s="29" t="s">
        <v>458</v>
      </c>
      <c r="E393" s="29" t="s">
        <v>459</v>
      </c>
      <c r="F393" s="58">
        <v>80</v>
      </c>
      <c r="G393" s="58">
        <v>2022</v>
      </c>
      <c r="H393" s="56" t="s">
        <v>460</v>
      </c>
      <c r="I393" s="6" t="s">
        <v>461</v>
      </c>
      <c r="J393" s="56" t="s">
        <v>33</v>
      </c>
      <c r="K393" s="56">
        <v>45</v>
      </c>
      <c r="L393" s="56" t="s">
        <v>908</v>
      </c>
      <c r="M393" s="12" t="s">
        <v>1432</v>
      </c>
      <c r="N393" s="12" t="s">
        <v>1433</v>
      </c>
      <c r="O393" s="12" t="s">
        <v>1436</v>
      </c>
      <c r="P393" s="12" t="s">
        <v>227</v>
      </c>
      <c r="Q393" s="13" t="s">
        <v>1437</v>
      </c>
      <c r="R393" s="12" t="s">
        <v>1438</v>
      </c>
      <c r="S393" s="12" t="s">
        <v>1439</v>
      </c>
      <c r="T393" s="12" t="s">
        <v>1440</v>
      </c>
      <c r="U393" s="12" t="s">
        <v>1970</v>
      </c>
      <c r="V393" s="47" t="s">
        <v>33</v>
      </c>
      <c r="W393" s="49">
        <v>4</v>
      </c>
      <c r="X393" s="47" t="s">
        <v>2139</v>
      </c>
      <c r="Y393" s="58">
        <v>2</v>
      </c>
      <c r="Z393" s="58">
        <v>2</v>
      </c>
      <c r="AA393" s="58">
        <v>100</v>
      </c>
      <c r="AB393" s="61">
        <v>1410276389</v>
      </c>
      <c r="AC393" s="61">
        <v>497217595.87</v>
      </c>
      <c r="AD393" s="61">
        <v>497217595.87</v>
      </c>
      <c r="AE393" s="77">
        <v>297217595.87</v>
      </c>
      <c r="AF393" s="62">
        <f t="shared" si="14"/>
        <v>21.075130959311554</v>
      </c>
      <c r="AG393" s="67">
        <v>297217595.87</v>
      </c>
      <c r="AH393" s="61"/>
      <c r="AI393" s="61"/>
      <c r="AJ393" s="61"/>
      <c r="AK393" s="61"/>
      <c r="AL393" s="61"/>
      <c r="AM393" s="61"/>
      <c r="AN393" s="61"/>
      <c r="AO393" s="61"/>
      <c r="AP393" s="61"/>
      <c r="AQ393" s="61"/>
      <c r="AR393" s="61"/>
      <c r="AS393" s="56" t="s">
        <v>1483</v>
      </c>
    </row>
    <row r="394" spans="1:45" customFormat="1" ht="38.25" hidden="1" customHeight="1" x14ac:dyDescent="0.35">
      <c r="A394" s="58">
        <v>384</v>
      </c>
      <c r="B394" s="6" t="s">
        <v>321</v>
      </c>
      <c r="C394" s="56" t="s">
        <v>457</v>
      </c>
      <c r="D394" s="29" t="s">
        <v>458</v>
      </c>
      <c r="E394" s="29" t="s">
        <v>459</v>
      </c>
      <c r="F394" s="58">
        <v>80</v>
      </c>
      <c r="G394" s="58">
        <v>2022</v>
      </c>
      <c r="H394" s="56" t="s">
        <v>460</v>
      </c>
      <c r="I394" s="6" t="s">
        <v>461</v>
      </c>
      <c r="J394" s="6" t="s">
        <v>33</v>
      </c>
      <c r="K394" s="12" t="s">
        <v>760</v>
      </c>
      <c r="L394" s="12" t="s">
        <v>761</v>
      </c>
      <c r="M394" s="59" t="s">
        <v>1453</v>
      </c>
      <c r="N394" s="12" t="s">
        <v>1107</v>
      </c>
      <c r="O394" s="12" t="s">
        <v>1856</v>
      </c>
      <c r="P394" s="12" t="s">
        <v>1857</v>
      </c>
      <c r="Q394" s="13" t="s">
        <v>1464</v>
      </c>
      <c r="R394" s="12" t="s">
        <v>295</v>
      </c>
      <c r="S394" s="12" t="s">
        <v>1858</v>
      </c>
      <c r="T394" s="12" t="s">
        <v>1859</v>
      </c>
      <c r="U394" s="53" t="s">
        <v>1952</v>
      </c>
      <c r="V394" s="58" t="s">
        <v>744</v>
      </c>
      <c r="W394" s="58">
        <v>1</v>
      </c>
      <c r="X394" s="58" t="s">
        <v>2140</v>
      </c>
      <c r="Y394" s="58">
        <v>1</v>
      </c>
      <c r="Z394" s="58">
        <v>1</v>
      </c>
      <c r="AA394" s="58">
        <v>100</v>
      </c>
      <c r="AB394" s="61">
        <v>2922750069</v>
      </c>
      <c r="AC394" s="61">
        <v>1475847000</v>
      </c>
      <c r="AD394" s="61">
        <v>593479999</v>
      </c>
      <c r="AE394" s="61">
        <v>623479999</v>
      </c>
      <c r="AF394" s="62">
        <f t="shared" si="14"/>
        <v>21.331964221399186</v>
      </c>
      <c r="AG394" s="61">
        <v>593479999</v>
      </c>
      <c r="AH394" s="61"/>
      <c r="AI394" s="61"/>
      <c r="AJ394" s="61"/>
      <c r="AK394" s="61"/>
      <c r="AL394" s="61"/>
      <c r="AM394" s="61"/>
      <c r="AN394" s="61"/>
      <c r="AO394" s="61"/>
      <c r="AP394" s="61"/>
      <c r="AQ394" s="61"/>
      <c r="AR394" s="61">
        <v>30000000</v>
      </c>
      <c r="AS394" s="56" t="s">
        <v>2303</v>
      </c>
    </row>
    <row r="395" spans="1:45" customFormat="1" ht="38.25" hidden="1" customHeight="1" x14ac:dyDescent="0.35">
      <c r="A395" s="58">
        <v>385</v>
      </c>
      <c r="B395" s="6" t="s">
        <v>321</v>
      </c>
      <c r="C395" s="56" t="s">
        <v>457</v>
      </c>
      <c r="D395" s="29" t="s">
        <v>458</v>
      </c>
      <c r="E395" s="29" t="s">
        <v>459</v>
      </c>
      <c r="F395" s="58">
        <v>80</v>
      </c>
      <c r="G395" s="58">
        <v>2022</v>
      </c>
      <c r="H395" s="56" t="s">
        <v>460</v>
      </c>
      <c r="I395" s="6" t="s">
        <v>461</v>
      </c>
      <c r="J395" s="6" t="s">
        <v>33</v>
      </c>
      <c r="K395" s="12" t="s">
        <v>760</v>
      </c>
      <c r="L395" s="12" t="s">
        <v>761</v>
      </c>
      <c r="M395" s="59" t="s">
        <v>1453</v>
      </c>
      <c r="N395" s="12" t="s">
        <v>1107</v>
      </c>
      <c r="O395" s="12" t="s">
        <v>1454</v>
      </c>
      <c r="P395" s="12" t="s">
        <v>964</v>
      </c>
      <c r="Q395" s="13" t="s">
        <v>1455</v>
      </c>
      <c r="R395" s="12" t="s">
        <v>492</v>
      </c>
      <c r="S395" s="12" t="s">
        <v>1456</v>
      </c>
      <c r="T395" s="12" t="s">
        <v>803</v>
      </c>
      <c r="U395" s="12" t="s">
        <v>1860</v>
      </c>
      <c r="V395" s="59" t="s">
        <v>744</v>
      </c>
      <c r="W395" s="59">
        <v>0</v>
      </c>
      <c r="X395" s="59" t="s">
        <v>2139</v>
      </c>
      <c r="Y395" s="68">
        <v>0.4</v>
      </c>
      <c r="Z395" s="58">
        <v>0.3</v>
      </c>
      <c r="AA395" s="58">
        <v>74.999999999999986</v>
      </c>
      <c r="AB395" s="61">
        <v>212000000</v>
      </c>
      <c r="AC395" s="61"/>
      <c r="AD395" s="61"/>
      <c r="AE395" s="61">
        <v>25000000</v>
      </c>
      <c r="AF395" s="62">
        <f t="shared" si="14"/>
        <v>11.79245283018868</v>
      </c>
      <c r="AG395" s="61"/>
      <c r="AH395" s="61"/>
      <c r="AI395" s="61"/>
      <c r="AJ395" s="61"/>
      <c r="AK395" s="61"/>
      <c r="AL395" s="61"/>
      <c r="AM395" s="61"/>
      <c r="AN395" s="61"/>
      <c r="AO395" s="61"/>
      <c r="AP395" s="61"/>
      <c r="AQ395" s="61"/>
      <c r="AR395" s="61">
        <v>25000000</v>
      </c>
      <c r="AS395" s="12" t="s">
        <v>2303</v>
      </c>
    </row>
    <row r="396" spans="1:45" customFormat="1" ht="51" hidden="1" customHeight="1" x14ac:dyDescent="0.35">
      <c r="A396" s="58">
        <v>386</v>
      </c>
      <c r="B396" s="56" t="s">
        <v>321</v>
      </c>
      <c r="C396" s="56" t="s">
        <v>457</v>
      </c>
      <c r="D396" s="29" t="s">
        <v>458</v>
      </c>
      <c r="E396" s="56" t="s">
        <v>459</v>
      </c>
      <c r="F396" s="58">
        <v>80</v>
      </c>
      <c r="G396" s="58">
        <v>2022</v>
      </c>
      <c r="H396" s="56" t="s">
        <v>1600</v>
      </c>
      <c r="I396" s="6" t="s">
        <v>461</v>
      </c>
      <c r="J396" s="56" t="s">
        <v>33</v>
      </c>
      <c r="K396" s="56" t="s">
        <v>760</v>
      </c>
      <c r="L396" s="56" t="s">
        <v>761</v>
      </c>
      <c r="M396" s="58" t="s">
        <v>1453</v>
      </c>
      <c r="N396" s="56" t="s">
        <v>1107</v>
      </c>
      <c r="O396" s="56" t="s">
        <v>1863</v>
      </c>
      <c r="P396" s="56" t="s">
        <v>1864</v>
      </c>
      <c r="Q396" s="6" t="s">
        <v>1865</v>
      </c>
      <c r="R396" s="56" t="s">
        <v>23</v>
      </c>
      <c r="S396" s="56" t="s">
        <v>1866</v>
      </c>
      <c r="T396" s="56" t="s">
        <v>1867</v>
      </c>
      <c r="U396" s="6" t="s">
        <v>2256</v>
      </c>
      <c r="V396" s="58" t="s">
        <v>23</v>
      </c>
      <c r="W396" s="54">
        <v>265880326200</v>
      </c>
      <c r="X396" s="58" t="s">
        <v>2139</v>
      </c>
      <c r="Y396" s="8">
        <v>3.5000000000000003E-2</v>
      </c>
      <c r="Z396" s="8">
        <v>3.8100000000000002E-2</v>
      </c>
      <c r="AA396" s="84">
        <v>108.85714285714285</v>
      </c>
      <c r="AB396" s="61">
        <v>1872525140.948</v>
      </c>
      <c r="AC396" s="61">
        <v>2848958603.4499998</v>
      </c>
      <c r="AD396" s="61">
        <v>2468010004</v>
      </c>
      <c r="AE396" s="61">
        <v>1418032084.6600001</v>
      </c>
      <c r="AF396" s="62">
        <f t="shared" si="14"/>
        <v>75.728333556156983</v>
      </c>
      <c r="AG396" s="64">
        <v>1216122999.6600001</v>
      </c>
      <c r="AH396" s="64">
        <v>0</v>
      </c>
      <c r="AI396" s="64">
        <v>0</v>
      </c>
      <c r="AJ396" s="64">
        <v>0</v>
      </c>
      <c r="AK396" s="64">
        <v>0</v>
      </c>
      <c r="AL396" s="64">
        <v>0</v>
      </c>
      <c r="AM396" s="64">
        <v>0</v>
      </c>
      <c r="AN396" s="64">
        <v>0</v>
      </c>
      <c r="AO396" s="64">
        <v>0</v>
      </c>
      <c r="AP396" s="64">
        <v>0</v>
      </c>
      <c r="AQ396" s="64">
        <v>0</v>
      </c>
      <c r="AR396" s="64">
        <v>201909085</v>
      </c>
      <c r="AS396" s="56" t="s">
        <v>1868</v>
      </c>
    </row>
    <row r="397" spans="1:45" customFormat="1" ht="38.25" hidden="1" customHeight="1" x14ac:dyDescent="0.35">
      <c r="A397" s="58">
        <v>387</v>
      </c>
      <c r="B397" s="56" t="s">
        <v>321</v>
      </c>
      <c r="C397" s="56" t="s">
        <v>457</v>
      </c>
      <c r="D397" s="29" t="s">
        <v>458</v>
      </c>
      <c r="E397" s="56" t="s">
        <v>459</v>
      </c>
      <c r="F397" s="58">
        <v>80</v>
      </c>
      <c r="G397" s="58">
        <v>2022</v>
      </c>
      <c r="H397" s="56" t="s">
        <v>1600</v>
      </c>
      <c r="I397" s="6" t="s">
        <v>461</v>
      </c>
      <c r="J397" s="56" t="s">
        <v>33</v>
      </c>
      <c r="K397" s="56">
        <v>45</v>
      </c>
      <c r="L397" s="56" t="s">
        <v>908</v>
      </c>
      <c r="M397" s="58" t="s">
        <v>1453</v>
      </c>
      <c r="N397" s="56" t="s">
        <v>1107</v>
      </c>
      <c r="O397" s="56" t="s">
        <v>1869</v>
      </c>
      <c r="P397" s="56" t="s">
        <v>611</v>
      </c>
      <c r="Q397" s="6" t="s">
        <v>996</v>
      </c>
      <c r="R397" s="56" t="s">
        <v>492</v>
      </c>
      <c r="S397" s="56" t="s">
        <v>1870</v>
      </c>
      <c r="T397" s="56" t="s">
        <v>613</v>
      </c>
      <c r="U397" s="56" t="s">
        <v>1871</v>
      </c>
      <c r="V397" s="58" t="s">
        <v>33</v>
      </c>
      <c r="W397" s="58">
        <v>1000</v>
      </c>
      <c r="X397" s="58" t="s">
        <v>2139</v>
      </c>
      <c r="Y397" s="58">
        <v>133</v>
      </c>
      <c r="Z397" s="58">
        <v>145</v>
      </c>
      <c r="AA397" s="84">
        <v>109.02255639097744</v>
      </c>
      <c r="AB397" s="61">
        <v>125000000</v>
      </c>
      <c r="AC397" s="61">
        <v>125400000</v>
      </c>
      <c r="AD397" s="61">
        <v>125400000</v>
      </c>
      <c r="AE397" s="61">
        <v>125400000</v>
      </c>
      <c r="AF397" s="62">
        <f t="shared" si="14"/>
        <v>100.32000000000001</v>
      </c>
      <c r="AG397" s="61">
        <v>125400000</v>
      </c>
      <c r="AH397" s="61"/>
      <c r="AI397" s="61"/>
      <c r="AJ397" s="61"/>
      <c r="AK397" s="61"/>
      <c r="AL397" s="61"/>
      <c r="AM397" s="61"/>
      <c r="AN397" s="61"/>
      <c r="AO397" s="61"/>
      <c r="AP397" s="61"/>
      <c r="AQ397" s="61"/>
      <c r="AR397" s="61"/>
      <c r="AS397" s="56" t="s">
        <v>462</v>
      </c>
    </row>
    <row r="398" spans="1:45" customFormat="1" ht="38.25" hidden="1" customHeight="1" x14ac:dyDescent="0.35">
      <c r="A398" s="58">
        <v>388</v>
      </c>
      <c r="B398" s="56" t="s">
        <v>321</v>
      </c>
      <c r="C398" s="56" t="s">
        <v>457</v>
      </c>
      <c r="D398" s="29" t="s">
        <v>458</v>
      </c>
      <c r="E398" s="56" t="s">
        <v>459</v>
      </c>
      <c r="F398" s="58">
        <v>80</v>
      </c>
      <c r="G398" s="58">
        <v>2022</v>
      </c>
      <c r="H398" s="56" t="s">
        <v>1600</v>
      </c>
      <c r="I398" s="6" t="s">
        <v>461</v>
      </c>
      <c r="J398" s="56" t="s">
        <v>33</v>
      </c>
      <c r="K398" s="56">
        <v>45</v>
      </c>
      <c r="L398" s="56" t="s">
        <v>908</v>
      </c>
      <c r="M398" s="58" t="s">
        <v>1453</v>
      </c>
      <c r="N398" s="56" t="s">
        <v>1107</v>
      </c>
      <c r="O398" s="56" t="s">
        <v>1872</v>
      </c>
      <c r="P398" s="56" t="s">
        <v>748</v>
      </c>
      <c r="Q398" s="6" t="s">
        <v>1873</v>
      </c>
      <c r="R398" s="56" t="s">
        <v>492</v>
      </c>
      <c r="S398" s="56" t="s">
        <v>1874</v>
      </c>
      <c r="T398" s="56" t="s">
        <v>1875</v>
      </c>
      <c r="U398" s="56" t="s">
        <v>1876</v>
      </c>
      <c r="V398" s="58" t="s">
        <v>33</v>
      </c>
      <c r="W398" s="58">
        <v>36</v>
      </c>
      <c r="X398" s="58" t="s">
        <v>2139</v>
      </c>
      <c r="Y398" s="58">
        <v>36</v>
      </c>
      <c r="Z398" s="58">
        <v>36</v>
      </c>
      <c r="AA398" s="58">
        <v>100</v>
      </c>
      <c r="AB398" s="61">
        <v>125000000</v>
      </c>
      <c r="AC398" s="61">
        <v>176000000</v>
      </c>
      <c r="AD398" s="61">
        <v>176000000</v>
      </c>
      <c r="AE398" s="61">
        <v>176000000</v>
      </c>
      <c r="AF398" s="62">
        <f t="shared" si="14"/>
        <v>140.79999999999998</v>
      </c>
      <c r="AG398" s="61">
        <v>176000000</v>
      </c>
      <c r="AH398" s="61"/>
      <c r="AI398" s="61"/>
      <c r="AJ398" s="61"/>
      <c r="AK398" s="61"/>
      <c r="AL398" s="61"/>
      <c r="AM398" s="61"/>
      <c r="AN398" s="61"/>
      <c r="AO398" s="61"/>
      <c r="AP398" s="61"/>
      <c r="AQ398" s="61"/>
      <c r="AR398" s="61"/>
      <c r="AS398" s="56" t="s">
        <v>462</v>
      </c>
    </row>
    <row r="399" spans="1:45" customFormat="1" ht="76.5" hidden="1" customHeight="1" x14ac:dyDescent="0.35">
      <c r="A399" s="58">
        <v>389</v>
      </c>
      <c r="B399" s="56" t="s">
        <v>321</v>
      </c>
      <c r="C399" s="56" t="s">
        <v>457</v>
      </c>
      <c r="D399" s="29" t="s">
        <v>458</v>
      </c>
      <c r="E399" s="56" t="s">
        <v>459</v>
      </c>
      <c r="F399" s="58">
        <v>80</v>
      </c>
      <c r="G399" s="58">
        <v>2022</v>
      </c>
      <c r="H399" s="56" t="s">
        <v>1600</v>
      </c>
      <c r="I399" s="6" t="s">
        <v>461</v>
      </c>
      <c r="J399" s="56" t="s">
        <v>33</v>
      </c>
      <c r="K399" s="56">
        <v>45</v>
      </c>
      <c r="L399" s="56" t="s">
        <v>908</v>
      </c>
      <c r="M399" s="58" t="s">
        <v>1453</v>
      </c>
      <c r="N399" s="56" t="s">
        <v>1107</v>
      </c>
      <c r="O399" s="56" t="s">
        <v>1877</v>
      </c>
      <c r="P399" s="56" t="s">
        <v>1878</v>
      </c>
      <c r="Q399" s="6" t="s">
        <v>1879</v>
      </c>
      <c r="R399" s="56" t="s">
        <v>935</v>
      </c>
      <c r="S399" s="56">
        <v>459902300</v>
      </c>
      <c r="T399" s="56" t="s">
        <v>2146</v>
      </c>
      <c r="U399" s="56" t="s">
        <v>1880</v>
      </c>
      <c r="V399" s="58" t="s">
        <v>33</v>
      </c>
      <c r="W399" s="58">
        <v>1</v>
      </c>
      <c r="X399" s="58" t="s">
        <v>2139</v>
      </c>
      <c r="Y399" s="58">
        <v>1</v>
      </c>
      <c r="Z399" s="58">
        <v>1</v>
      </c>
      <c r="AA399" s="58">
        <v>100</v>
      </c>
      <c r="AB399" s="61">
        <v>580000000</v>
      </c>
      <c r="AC399" s="61">
        <v>79817143</v>
      </c>
      <c r="AD399" s="61">
        <v>79817143</v>
      </c>
      <c r="AE399" s="61">
        <v>79817143</v>
      </c>
      <c r="AF399" s="62">
        <f t="shared" si="14"/>
        <v>13.761576379310345</v>
      </c>
      <c r="AG399" s="61">
        <v>79817143</v>
      </c>
      <c r="AH399" s="61"/>
      <c r="AI399" s="61"/>
      <c r="AJ399" s="61"/>
      <c r="AK399" s="61"/>
      <c r="AL399" s="61"/>
      <c r="AM399" s="61"/>
      <c r="AN399" s="61"/>
      <c r="AO399" s="61"/>
      <c r="AP399" s="61"/>
      <c r="AQ399" s="61"/>
      <c r="AR399" s="61"/>
      <c r="AS399" s="56" t="s">
        <v>462</v>
      </c>
    </row>
    <row r="400" spans="1:45" customFormat="1" ht="38.25" hidden="1" customHeight="1" x14ac:dyDescent="0.35">
      <c r="A400" s="58">
        <v>390</v>
      </c>
      <c r="B400" s="56" t="s">
        <v>321</v>
      </c>
      <c r="C400" s="56" t="s">
        <v>457</v>
      </c>
      <c r="D400" s="29" t="s">
        <v>458</v>
      </c>
      <c r="E400" s="56" t="s">
        <v>459</v>
      </c>
      <c r="F400" s="58">
        <v>80</v>
      </c>
      <c r="G400" s="58">
        <v>2022</v>
      </c>
      <c r="H400" s="56" t="s">
        <v>1600</v>
      </c>
      <c r="I400" s="6" t="s">
        <v>461</v>
      </c>
      <c r="J400" s="56" t="s">
        <v>33</v>
      </c>
      <c r="K400" s="56">
        <v>45</v>
      </c>
      <c r="L400" s="56" t="s">
        <v>908</v>
      </c>
      <c r="M400" s="58" t="s">
        <v>1453</v>
      </c>
      <c r="N400" s="56" t="s">
        <v>1107</v>
      </c>
      <c r="O400" s="56" t="s">
        <v>1601</v>
      </c>
      <c r="P400" s="56" t="s">
        <v>227</v>
      </c>
      <c r="Q400" s="6" t="s">
        <v>1602</v>
      </c>
      <c r="R400" s="56" t="s">
        <v>1603</v>
      </c>
      <c r="S400" s="56" t="s">
        <v>1604</v>
      </c>
      <c r="T400" s="56" t="s">
        <v>1605</v>
      </c>
      <c r="U400" s="56" t="s">
        <v>1881</v>
      </c>
      <c r="V400" s="58" t="s">
        <v>33</v>
      </c>
      <c r="W400" s="58">
        <v>0</v>
      </c>
      <c r="X400" s="58" t="s">
        <v>2139</v>
      </c>
      <c r="Y400" s="58">
        <v>3</v>
      </c>
      <c r="Z400" s="58">
        <v>4</v>
      </c>
      <c r="AA400" s="84">
        <v>133.33333333333331</v>
      </c>
      <c r="AB400" s="61">
        <v>52935000</v>
      </c>
      <c r="AC400" s="61">
        <v>5000000</v>
      </c>
      <c r="AD400" s="61">
        <v>5000000</v>
      </c>
      <c r="AE400" s="61">
        <v>5000000</v>
      </c>
      <c r="AF400" s="62">
        <f t="shared" si="14"/>
        <v>9.4455464248606784</v>
      </c>
      <c r="AG400" s="61"/>
      <c r="AH400" s="61"/>
      <c r="AI400" s="61"/>
      <c r="AJ400" s="61"/>
      <c r="AK400" s="61"/>
      <c r="AL400" s="61"/>
      <c r="AM400" s="61"/>
      <c r="AN400" s="61"/>
      <c r="AO400" s="61"/>
      <c r="AP400" s="61"/>
      <c r="AQ400" s="61"/>
      <c r="AR400" s="61">
        <v>5000000</v>
      </c>
      <c r="AS400" s="56" t="s">
        <v>462</v>
      </c>
    </row>
    <row r="401" spans="1:45" customFormat="1" ht="38.25" hidden="1" customHeight="1" x14ac:dyDescent="0.35">
      <c r="A401" s="58">
        <v>391</v>
      </c>
      <c r="B401" s="56" t="s">
        <v>321</v>
      </c>
      <c r="C401" s="56" t="s">
        <v>457</v>
      </c>
      <c r="D401" s="29" t="s">
        <v>458</v>
      </c>
      <c r="E401" s="56" t="s">
        <v>459</v>
      </c>
      <c r="F401" s="58">
        <v>80</v>
      </c>
      <c r="G401" s="58">
        <v>2022</v>
      </c>
      <c r="H401" s="56" t="s">
        <v>1600</v>
      </c>
      <c r="I401" s="6" t="s">
        <v>461</v>
      </c>
      <c r="J401" s="56" t="s">
        <v>33</v>
      </c>
      <c r="K401" s="12" t="s">
        <v>1882</v>
      </c>
      <c r="L401" s="12" t="s">
        <v>1883</v>
      </c>
      <c r="M401" s="12" t="s">
        <v>1122</v>
      </c>
      <c r="N401" s="12" t="s">
        <v>1123</v>
      </c>
      <c r="O401" s="12" t="s">
        <v>1884</v>
      </c>
      <c r="P401" s="12" t="s">
        <v>1885</v>
      </c>
      <c r="Q401" s="13"/>
      <c r="R401" s="12" t="s">
        <v>152</v>
      </c>
      <c r="S401" s="12" t="s">
        <v>1886</v>
      </c>
      <c r="T401" s="12" t="s">
        <v>1887</v>
      </c>
      <c r="U401" s="56" t="s">
        <v>1888</v>
      </c>
      <c r="V401" s="58" t="s">
        <v>33</v>
      </c>
      <c r="W401" s="58">
        <v>0</v>
      </c>
      <c r="X401" s="58" t="s">
        <v>2139</v>
      </c>
      <c r="Y401" s="58">
        <v>10</v>
      </c>
      <c r="Z401" s="58">
        <v>13</v>
      </c>
      <c r="AA401" s="58">
        <v>130</v>
      </c>
      <c r="AB401" s="61">
        <v>31761000</v>
      </c>
      <c r="AC401" s="61"/>
      <c r="AD401" s="61"/>
      <c r="AE401" s="76">
        <v>0</v>
      </c>
      <c r="AF401" s="62">
        <f t="shared" si="14"/>
        <v>0</v>
      </c>
      <c r="AG401" s="61"/>
      <c r="AH401" s="61"/>
      <c r="AI401" s="61"/>
      <c r="AJ401" s="61"/>
      <c r="AK401" s="61"/>
      <c r="AL401" s="61"/>
      <c r="AM401" s="61"/>
      <c r="AN401" s="61"/>
      <c r="AO401" s="61"/>
      <c r="AP401" s="61"/>
      <c r="AQ401" s="61"/>
      <c r="AR401" s="61"/>
      <c r="AS401" s="56" t="s">
        <v>462</v>
      </c>
    </row>
    <row r="402" spans="1:45" customFormat="1" ht="38.25" hidden="1" customHeight="1" x14ac:dyDescent="0.35">
      <c r="A402" s="58">
        <v>392</v>
      </c>
      <c r="B402" s="56" t="s">
        <v>321</v>
      </c>
      <c r="C402" s="56" t="s">
        <v>457</v>
      </c>
      <c r="D402" s="29" t="s">
        <v>458</v>
      </c>
      <c r="E402" s="56" t="s">
        <v>459</v>
      </c>
      <c r="F402" s="58">
        <v>80</v>
      </c>
      <c r="G402" s="58">
        <v>2022</v>
      </c>
      <c r="H402" s="56" t="s">
        <v>1600</v>
      </c>
      <c r="I402" s="6" t="s">
        <v>461</v>
      </c>
      <c r="J402" s="56" t="s">
        <v>33</v>
      </c>
      <c r="K402" s="12" t="s">
        <v>1882</v>
      </c>
      <c r="L402" s="12" t="s">
        <v>1883</v>
      </c>
      <c r="M402" s="12" t="s">
        <v>1122</v>
      </c>
      <c r="N402" s="12" t="s">
        <v>1123</v>
      </c>
      <c r="O402" s="12" t="s">
        <v>1889</v>
      </c>
      <c r="P402" s="12" t="s">
        <v>1890</v>
      </c>
      <c r="Q402" s="13"/>
      <c r="R402" s="12" t="s">
        <v>1891</v>
      </c>
      <c r="S402" s="12" t="s">
        <v>1892</v>
      </c>
      <c r="T402" s="12" t="s">
        <v>1893</v>
      </c>
      <c r="U402" s="56" t="s">
        <v>2068</v>
      </c>
      <c r="V402" s="58" t="s">
        <v>33</v>
      </c>
      <c r="W402" s="58">
        <v>0</v>
      </c>
      <c r="X402" s="58" t="s">
        <v>2139</v>
      </c>
      <c r="Y402" s="58">
        <v>1000</v>
      </c>
      <c r="Z402" s="58">
        <v>589</v>
      </c>
      <c r="AA402" s="58">
        <v>58.9</v>
      </c>
      <c r="AB402" s="61">
        <v>31761000</v>
      </c>
      <c r="AC402" s="61"/>
      <c r="AD402" s="61"/>
      <c r="AE402" s="76">
        <v>0</v>
      </c>
      <c r="AF402" s="62">
        <f t="shared" si="14"/>
        <v>0</v>
      </c>
      <c r="AG402" s="61"/>
      <c r="AH402" s="61"/>
      <c r="AI402" s="61"/>
      <c r="AJ402" s="61"/>
      <c r="AK402" s="61"/>
      <c r="AL402" s="61"/>
      <c r="AM402" s="61"/>
      <c r="AN402" s="61"/>
      <c r="AO402" s="61"/>
      <c r="AP402" s="61"/>
      <c r="AQ402" s="61"/>
      <c r="AR402" s="61"/>
      <c r="AS402" s="56" t="s">
        <v>462</v>
      </c>
    </row>
    <row r="403" spans="1:45" customFormat="1" ht="38.25" hidden="1" customHeight="1" x14ac:dyDescent="0.35">
      <c r="A403" s="58">
        <v>393</v>
      </c>
      <c r="B403" s="56" t="s">
        <v>321</v>
      </c>
      <c r="C403" s="56" t="s">
        <v>457</v>
      </c>
      <c r="D403" s="29" t="s">
        <v>458</v>
      </c>
      <c r="E403" s="56" t="s">
        <v>459</v>
      </c>
      <c r="F403" s="58">
        <v>80</v>
      </c>
      <c r="G403" s="58">
        <v>2022</v>
      </c>
      <c r="H403" s="56" t="s">
        <v>1600</v>
      </c>
      <c r="I403" s="6" t="s">
        <v>461</v>
      </c>
      <c r="J403" s="56" t="s">
        <v>33</v>
      </c>
      <c r="K403" s="56">
        <v>45</v>
      </c>
      <c r="L403" s="56" t="s">
        <v>908</v>
      </c>
      <c r="M403" s="58" t="s">
        <v>1453</v>
      </c>
      <c r="N403" s="56" t="s">
        <v>1107</v>
      </c>
      <c r="O403" s="56">
        <v>4599023</v>
      </c>
      <c r="P403" s="56" t="s">
        <v>1878</v>
      </c>
      <c r="Q403" s="6" t="s">
        <v>1894</v>
      </c>
      <c r="R403" s="56" t="s">
        <v>935</v>
      </c>
      <c r="S403" s="56">
        <v>459902300</v>
      </c>
      <c r="T403" s="56" t="s">
        <v>1895</v>
      </c>
      <c r="U403" s="9" t="s">
        <v>1896</v>
      </c>
      <c r="V403" s="58" t="s">
        <v>33</v>
      </c>
      <c r="W403" s="58">
        <v>1</v>
      </c>
      <c r="X403" s="58" t="s">
        <v>2140</v>
      </c>
      <c r="Y403" s="58">
        <v>1</v>
      </c>
      <c r="Z403" s="58">
        <v>1</v>
      </c>
      <c r="AA403" s="58">
        <v>100</v>
      </c>
      <c r="AB403" s="61">
        <v>200000000</v>
      </c>
      <c r="AC403" s="61">
        <v>200000000</v>
      </c>
      <c r="AD403" s="61">
        <v>200000000</v>
      </c>
      <c r="AE403" s="61">
        <v>200000000</v>
      </c>
      <c r="AF403" s="62">
        <f t="shared" si="14"/>
        <v>100</v>
      </c>
      <c r="AG403" s="61">
        <v>200000000</v>
      </c>
      <c r="AH403" s="61"/>
      <c r="AI403" s="61"/>
      <c r="AJ403" s="61"/>
      <c r="AK403" s="61"/>
      <c r="AL403" s="61"/>
      <c r="AM403" s="61"/>
      <c r="AN403" s="61"/>
      <c r="AO403" s="61"/>
      <c r="AP403" s="61"/>
      <c r="AQ403" s="61"/>
      <c r="AR403" s="61"/>
      <c r="AS403" s="56" t="s">
        <v>462</v>
      </c>
    </row>
    <row r="404" spans="1:45" customFormat="1" ht="38.25" hidden="1" customHeight="1" x14ac:dyDescent="0.35">
      <c r="A404" s="58">
        <v>394</v>
      </c>
      <c r="B404" s="56" t="s">
        <v>321</v>
      </c>
      <c r="C404" s="56" t="s">
        <v>457</v>
      </c>
      <c r="D404" s="29" t="s">
        <v>458</v>
      </c>
      <c r="E404" s="56" t="s">
        <v>459</v>
      </c>
      <c r="F404" s="58">
        <v>80</v>
      </c>
      <c r="G404" s="58">
        <v>2022</v>
      </c>
      <c r="H404" s="56" t="s">
        <v>1600</v>
      </c>
      <c r="I404" s="6" t="s">
        <v>461</v>
      </c>
      <c r="J404" s="56" t="s">
        <v>33</v>
      </c>
      <c r="K404" s="56">
        <v>45</v>
      </c>
      <c r="L404" s="56" t="s">
        <v>908</v>
      </c>
      <c r="M404" s="58" t="s">
        <v>1453</v>
      </c>
      <c r="N404" s="56" t="s">
        <v>1107</v>
      </c>
      <c r="O404" s="56">
        <v>4599017</v>
      </c>
      <c r="P404" s="56" t="s">
        <v>1608</v>
      </c>
      <c r="Q404" s="6" t="s">
        <v>1894</v>
      </c>
      <c r="R404" s="56" t="s">
        <v>935</v>
      </c>
      <c r="S404" s="56">
        <v>459901700</v>
      </c>
      <c r="T404" s="56" t="s">
        <v>1611</v>
      </c>
      <c r="U404" s="56" t="s">
        <v>1897</v>
      </c>
      <c r="V404" s="58" t="s">
        <v>33</v>
      </c>
      <c r="W404" s="58">
        <v>0</v>
      </c>
      <c r="X404" s="58" t="s">
        <v>2140</v>
      </c>
      <c r="Y404" s="58">
        <v>1</v>
      </c>
      <c r="Z404" s="58">
        <v>1</v>
      </c>
      <c r="AA404" s="58">
        <v>100</v>
      </c>
      <c r="AB404" s="61">
        <v>185620173</v>
      </c>
      <c r="AC404" s="61">
        <v>86000000</v>
      </c>
      <c r="AD404" s="61">
        <v>86000000</v>
      </c>
      <c r="AE404" s="76">
        <v>86000000</v>
      </c>
      <c r="AF404" s="62">
        <f t="shared" si="14"/>
        <v>46.331171127612301</v>
      </c>
      <c r="AG404" s="61">
        <v>86000000</v>
      </c>
      <c r="AH404" s="61"/>
      <c r="AI404" s="61"/>
      <c r="AJ404" s="61"/>
      <c r="AK404" s="61"/>
      <c r="AL404" s="61"/>
      <c r="AM404" s="61"/>
      <c r="AN404" s="61"/>
      <c r="AO404" s="61"/>
      <c r="AP404" s="61"/>
      <c r="AQ404" s="61"/>
      <c r="AR404" s="61"/>
      <c r="AS404" s="56" t="s">
        <v>462</v>
      </c>
    </row>
    <row r="405" spans="1:45" customFormat="1" ht="38.25" hidden="1" customHeight="1" x14ac:dyDescent="0.35">
      <c r="A405" s="58">
        <v>395</v>
      </c>
      <c r="B405" s="56" t="s">
        <v>321</v>
      </c>
      <c r="C405" s="56" t="s">
        <v>457</v>
      </c>
      <c r="D405" s="29" t="s">
        <v>458</v>
      </c>
      <c r="E405" s="56" t="s">
        <v>459</v>
      </c>
      <c r="F405" s="58">
        <v>80</v>
      </c>
      <c r="G405" s="58">
        <v>2022</v>
      </c>
      <c r="H405" s="56" t="s">
        <v>1600</v>
      </c>
      <c r="I405" s="6" t="s">
        <v>461</v>
      </c>
      <c r="J405" s="56" t="s">
        <v>33</v>
      </c>
      <c r="K405" s="56">
        <v>45</v>
      </c>
      <c r="L405" s="56" t="s">
        <v>908</v>
      </c>
      <c r="M405" s="58" t="s">
        <v>1453</v>
      </c>
      <c r="N405" s="56" t="s">
        <v>1107</v>
      </c>
      <c r="O405" s="56">
        <v>4599008</v>
      </c>
      <c r="P405" s="56" t="s">
        <v>586</v>
      </c>
      <c r="Q405" s="6" t="s">
        <v>587</v>
      </c>
      <c r="R405" s="56" t="s">
        <v>79</v>
      </c>
      <c r="S405" s="56">
        <v>459900800</v>
      </c>
      <c r="T405" s="56" t="s">
        <v>586</v>
      </c>
      <c r="U405" s="9" t="s">
        <v>2096</v>
      </c>
      <c r="V405" s="58" t="s">
        <v>33</v>
      </c>
      <c r="W405" s="58">
        <v>0</v>
      </c>
      <c r="X405" s="58" t="s">
        <v>2139</v>
      </c>
      <c r="Y405" s="58">
        <v>0.5</v>
      </c>
      <c r="Z405" s="58">
        <v>0.5</v>
      </c>
      <c r="AA405" s="58">
        <v>100</v>
      </c>
      <c r="AB405" s="61">
        <v>2500000000</v>
      </c>
      <c r="AC405" s="61">
        <v>700000000</v>
      </c>
      <c r="AD405" s="61">
        <v>700000000</v>
      </c>
      <c r="AE405" s="76">
        <v>700000000</v>
      </c>
      <c r="AF405" s="62">
        <f t="shared" si="14"/>
        <v>28.000000000000004</v>
      </c>
      <c r="AG405" s="61"/>
      <c r="AH405" s="61"/>
      <c r="AI405" s="61"/>
      <c r="AJ405" s="61"/>
      <c r="AK405" s="61"/>
      <c r="AL405" s="61"/>
      <c r="AM405" s="61"/>
      <c r="AN405" s="61"/>
      <c r="AO405" s="61"/>
      <c r="AP405" s="61"/>
      <c r="AQ405" s="61"/>
      <c r="AR405" s="61">
        <v>700000000</v>
      </c>
      <c r="AS405" s="56" t="s">
        <v>462</v>
      </c>
    </row>
    <row r="406" spans="1:45" customFormat="1" ht="38.25" hidden="1" customHeight="1" x14ac:dyDescent="0.35">
      <c r="A406" s="58">
        <v>396</v>
      </c>
      <c r="B406" s="56" t="s">
        <v>321</v>
      </c>
      <c r="C406" s="56" t="s">
        <v>457</v>
      </c>
      <c r="D406" s="29" t="s">
        <v>458</v>
      </c>
      <c r="E406" s="56" t="s">
        <v>459</v>
      </c>
      <c r="F406" s="58">
        <v>80</v>
      </c>
      <c r="G406" s="58">
        <v>2022</v>
      </c>
      <c r="H406" s="56" t="s">
        <v>1600</v>
      </c>
      <c r="I406" s="6" t="s">
        <v>461</v>
      </c>
      <c r="J406" s="56" t="s">
        <v>33</v>
      </c>
      <c r="K406" s="56">
        <v>45</v>
      </c>
      <c r="L406" s="56" t="s">
        <v>908</v>
      </c>
      <c r="M406" s="58" t="s">
        <v>1453</v>
      </c>
      <c r="N406" s="56" t="s">
        <v>1107</v>
      </c>
      <c r="O406" s="56">
        <v>4599012</v>
      </c>
      <c r="P406" s="56" t="s">
        <v>1898</v>
      </c>
      <c r="Q406" s="6" t="s">
        <v>1899</v>
      </c>
      <c r="R406" s="56" t="s">
        <v>79</v>
      </c>
      <c r="S406" s="56">
        <v>459901200</v>
      </c>
      <c r="T406" s="56" t="s">
        <v>1898</v>
      </c>
      <c r="U406" s="9" t="s">
        <v>1900</v>
      </c>
      <c r="V406" s="58" t="s">
        <v>33</v>
      </c>
      <c r="W406" s="58"/>
      <c r="X406" s="58" t="s">
        <v>2139</v>
      </c>
      <c r="Y406" s="58">
        <v>1</v>
      </c>
      <c r="Z406" s="58">
        <v>1</v>
      </c>
      <c r="AA406" s="58">
        <v>100</v>
      </c>
      <c r="AB406" s="61">
        <v>666381200</v>
      </c>
      <c r="AC406" s="61">
        <v>128000000</v>
      </c>
      <c r="AD406" s="61">
        <v>128000000</v>
      </c>
      <c r="AE406" s="76">
        <v>128000000</v>
      </c>
      <c r="AF406" s="62">
        <f t="shared" si="14"/>
        <v>19.208224961928696</v>
      </c>
      <c r="AG406" s="61">
        <v>128000000</v>
      </c>
      <c r="AH406" s="61"/>
      <c r="AI406" s="61"/>
      <c r="AJ406" s="61"/>
      <c r="AK406" s="61"/>
      <c r="AL406" s="61"/>
      <c r="AM406" s="61"/>
      <c r="AN406" s="61"/>
      <c r="AO406" s="61"/>
      <c r="AP406" s="61"/>
      <c r="AQ406" s="61"/>
      <c r="AR406" s="61"/>
      <c r="AS406" s="56" t="s">
        <v>462</v>
      </c>
    </row>
    <row r="407" spans="1:45" customFormat="1" ht="63.75" hidden="1" customHeight="1" x14ac:dyDescent="0.35">
      <c r="A407" s="58">
        <v>397</v>
      </c>
      <c r="B407" s="56" t="s">
        <v>321</v>
      </c>
      <c r="C407" s="56" t="s">
        <v>457</v>
      </c>
      <c r="D407" s="29" t="s">
        <v>458</v>
      </c>
      <c r="E407" s="56" t="s">
        <v>459</v>
      </c>
      <c r="F407" s="58">
        <v>80</v>
      </c>
      <c r="G407" s="58">
        <v>2022</v>
      </c>
      <c r="H407" s="56" t="s">
        <v>1600</v>
      </c>
      <c r="I407" s="6" t="s">
        <v>461</v>
      </c>
      <c r="J407" s="56" t="s">
        <v>33</v>
      </c>
      <c r="K407" s="56">
        <v>45</v>
      </c>
      <c r="L407" s="56" t="s">
        <v>908</v>
      </c>
      <c r="M407" s="58" t="s">
        <v>1453</v>
      </c>
      <c r="N407" s="56" t="s">
        <v>1107</v>
      </c>
      <c r="O407" s="56">
        <v>4599016</v>
      </c>
      <c r="P407" s="56" t="s">
        <v>1901</v>
      </c>
      <c r="Q407" s="6" t="s">
        <v>1902</v>
      </c>
      <c r="R407" s="56" t="s">
        <v>79</v>
      </c>
      <c r="S407" s="56">
        <v>459901600</v>
      </c>
      <c r="T407" s="56" t="s">
        <v>1901</v>
      </c>
      <c r="U407" s="9" t="s">
        <v>1903</v>
      </c>
      <c r="V407" s="58" t="s">
        <v>33</v>
      </c>
      <c r="W407" s="58">
        <v>4</v>
      </c>
      <c r="X407" s="58" t="s">
        <v>2139</v>
      </c>
      <c r="Y407" s="58">
        <v>4</v>
      </c>
      <c r="Z407" s="58">
        <v>10</v>
      </c>
      <c r="AA407" s="58">
        <v>250</v>
      </c>
      <c r="AB407" s="61">
        <v>220000000</v>
      </c>
      <c r="AC407" s="61">
        <v>1601840539</v>
      </c>
      <c r="AD407" s="61">
        <v>1598934612</v>
      </c>
      <c r="AE407" s="61">
        <v>1598934612</v>
      </c>
      <c r="AF407" s="62">
        <f t="shared" si="14"/>
        <v>726.78845999999999</v>
      </c>
      <c r="AG407" s="61">
        <v>1456584612</v>
      </c>
      <c r="AH407" s="61"/>
      <c r="AI407" s="61"/>
      <c r="AJ407" s="61"/>
      <c r="AK407" s="61"/>
      <c r="AL407" s="61"/>
      <c r="AM407" s="61"/>
      <c r="AN407" s="61"/>
      <c r="AO407" s="61"/>
      <c r="AP407" s="61"/>
      <c r="AQ407" s="61"/>
      <c r="AR407" s="61">
        <v>142350000</v>
      </c>
      <c r="AS407" s="56" t="s">
        <v>462</v>
      </c>
    </row>
    <row r="408" spans="1:45" customFormat="1" ht="38.25" hidden="1" customHeight="1" x14ac:dyDescent="0.35">
      <c r="A408" s="58">
        <v>398</v>
      </c>
      <c r="B408" s="56" t="s">
        <v>321</v>
      </c>
      <c r="C408" s="56" t="s">
        <v>457</v>
      </c>
      <c r="D408" s="29" t="s">
        <v>458</v>
      </c>
      <c r="E408" s="56" t="s">
        <v>459</v>
      </c>
      <c r="F408" s="58">
        <v>80</v>
      </c>
      <c r="G408" s="58">
        <v>2022</v>
      </c>
      <c r="H408" s="56" t="s">
        <v>1600</v>
      </c>
      <c r="I408" s="6" t="s">
        <v>461</v>
      </c>
      <c r="J408" s="56" t="s">
        <v>33</v>
      </c>
      <c r="K408" s="56">
        <v>45</v>
      </c>
      <c r="L408" s="56" t="s">
        <v>908</v>
      </c>
      <c r="M408" s="58" t="s">
        <v>1453</v>
      </c>
      <c r="N408" s="56" t="s">
        <v>1107</v>
      </c>
      <c r="O408" s="56">
        <v>4599020</v>
      </c>
      <c r="P408" s="56" t="s">
        <v>1526</v>
      </c>
      <c r="Q408" s="6" t="s">
        <v>1527</v>
      </c>
      <c r="R408" s="56" t="s">
        <v>492</v>
      </c>
      <c r="S408" s="56">
        <v>459902000</v>
      </c>
      <c r="T408" s="56" t="s">
        <v>1529</v>
      </c>
      <c r="U408" s="56" t="s">
        <v>1971</v>
      </c>
      <c r="V408" s="58" t="s">
        <v>33</v>
      </c>
      <c r="W408" s="58">
        <v>0</v>
      </c>
      <c r="X408" s="58" t="s">
        <v>2139</v>
      </c>
      <c r="Y408" s="58">
        <v>1</v>
      </c>
      <c r="Z408" s="58">
        <v>1</v>
      </c>
      <c r="AA408" s="58">
        <v>100</v>
      </c>
      <c r="AB408" s="61">
        <v>30000000</v>
      </c>
      <c r="AC408" s="61">
        <v>0</v>
      </c>
      <c r="AD408" s="61">
        <v>0</v>
      </c>
      <c r="AE408" s="61">
        <v>10000000</v>
      </c>
      <c r="AF408" s="62">
        <f t="shared" si="14"/>
        <v>33.333333333333329</v>
      </c>
      <c r="AG408" s="61"/>
      <c r="AH408" s="61"/>
      <c r="AI408" s="61"/>
      <c r="AJ408" s="61"/>
      <c r="AK408" s="61"/>
      <c r="AL408" s="61"/>
      <c r="AM408" s="61"/>
      <c r="AN408" s="61"/>
      <c r="AO408" s="61"/>
      <c r="AP408" s="61"/>
      <c r="AQ408" s="61"/>
      <c r="AR408" s="61">
        <v>10000000</v>
      </c>
      <c r="AS408" s="56" t="s">
        <v>462</v>
      </c>
    </row>
    <row r="409" spans="1:45" customFormat="1" ht="38.25" hidden="1" customHeight="1" x14ac:dyDescent="0.35">
      <c r="A409" s="58">
        <v>399</v>
      </c>
      <c r="B409" s="56" t="s">
        <v>321</v>
      </c>
      <c r="C409" s="56" t="s">
        <v>457</v>
      </c>
      <c r="D409" s="29" t="s">
        <v>458</v>
      </c>
      <c r="E409" s="56" t="s">
        <v>459</v>
      </c>
      <c r="F409" s="58">
        <v>80</v>
      </c>
      <c r="G409" s="58">
        <v>2022</v>
      </c>
      <c r="H409" s="56" t="s">
        <v>1600</v>
      </c>
      <c r="I409" s="6" t="s">
        <v>461</v>
      </c>
      <c r="J409" s="56" t="s">
        <v>33</v>
      </c>
      <c r="K409" s="56">
        <v>45</v>
      </c>
      <c r="L409" s="56" t="s">
        <v>908</v>
      </c>
      <c r="M409" s="58" t="s">
        <v>1453</v>
      </c>
      <c r="N409" s="56" t="s">
        <v>1107</v>
      </c>
      <c r="O409" s="56">
        <v>4599029</v>
      </c>
      <c r="P409" s="56" t="s">
        <v>1447</v>
      </c>
      <c r="Q409" s="6" t="s">
        <v>1448</v>
      </c>
      <c r="R409" s="56" t="s">
        <v>1449</v>
      </c>
      <c r="S409" s="56">
        <v>459902900</v>
      </c>
      <c r="T409" s="56" t="s">
        <v>1451</v>
      </c>
      <c r="U409" s="56" t="s">
        <v>1904</v>
      </c>
      <c r="V409" s="58" t="s">
        <v>33</v>
      </c>
      <c r="W409" s="58">
        <v>0</v>
      </c>
      <c r="X409" s="58" t="s">
        <v>2139</v>
      </c>
      <c r="Y409" s="58">
        <v>5</v>
      </c>
      <c r="Z409" s="58">
        <v>5</v>
      </c>
      <c r="AA409" s="58">
        <v>100</v>
      </c>
      <c r="AB409" s="61">
        <v>181037700</v>
      </c>
      <c r="AC409" s="61">
        <v>208327000</v>
      </c>
      <c r="AD409" s="61">
        <v>208327000</v>
      </c>
      <c r="AE409" s="76">
        <v>208327000</v>
      </c>
      <c r="AF409" s="62">
        <f t="shared" si="14"/>
        <v>115.07382164046493</v>
      </c>
      <c r="AG409" s="61">
        <v>208327000</v>
      </c>
      <c r="AH409" s="61"/>
      <c r="AI409" s="61"/>
      <c r="AJ409" s="61"/>
      <c r="AK409" s="61"/>
      <c r="AL409" s="61"/>
      <c r="AM409" s="61"/>
      <c r="AN409" s="61"/>
      <c r="AO409" s="61"/>
      <c r="AP409" s="61"/>
      <c r="AQ409" s="61"/>
      <c r="AR409" s="61"/>
      <c r="AS409" s="56" t="s">
        <v>462</v>
      </c>
    </row>
    <row r="410" spans="1:45" customFormat="1" ht="38.25" hidden="1" customHeight="1" x14ac:dyDescent="0.35">
      <c r="A410" s="58">
        <v>400</v>
      </c>
      <c r="B410" s="56" t="s">
        <v>321</v>
      </c>
      <c r="C410" s="56" t="s">
        <v>457</v>
      </c>
      <c r="D410" s="29" t="s">
        <v>458</v>
      </c>
      <c r="E410" s="56" t="s">
        <v>459</v>
      </c>
      <c r="F410" s="58">
        <v>80</v>
      </c>
      <c r="G410" s="58">
        <v>2022</v>
      </c>
      <c r="H410" s="56" t="s">
        <v>1600</v>
      </c>
      <c r="I410" s="6" t="s">
        <v>461</v>
      </c>
      <c r="J410" s="56" t="s">
        <v>33</v>
      </c>
      <c r="K410" s="56">
        <v>45</v>
      </c>
      <c r="L410" s="56" t="s">
        <v>908</v>
      </c>
      <c r="M410" s="58">
        <v>4502</v>
      </c>
      <c r="N410" s="56" t="s">
        <v>2289</v>
      </c>
      <c r="O410" s="56">
        <v>4502001</v>
      </c>
      <c r="P410" s="56" t="s">
        <v>1468</v>
      </c>
      <c r="Q410" s="6" t="s">
        <v>1469</v>
      </c>
      <c r="R410" s="56" t="s">
        <v>767</v>
      </c>
      <c r="S410" s="56">
        <v>450200100</v>
      </c>
      <c r="T410" s="56" t="s">
        <v>1471</v>
      </c>
      <c r="U410" s="56" t="s">
        <v>1905</v>
      </c>
      <c r="V410" s="58" t="s">
        <v>33</v>
      </c>
      <c r="W410" s="58">
        <v>2</v>
      </c>
      <c r="X410" s="58" t="s">
        <v>2139</v>
      </c>
      <c r="Y410" s="68">
        <v>1</v>
      </c>
      <c r="Z410" s="58">
        <v>1</v>
      </c>
      <c r="AA410" s="58">
        <v>100</v>
      </c>
      <c r="AB410" s="61">
        <v>130000000</v>
      </c>
      <c r="AC410" s="61">
        <v>181877000</v>
      </c>
      <c r="AD410" s="61">
        <v>181877000</v>
      </c>
      <c r="AE410" s="76">
        <v>181877000</v>
      </c>
      <c r="AF410" s="62">
        <f t="shared" si="14"/>
        <v>139.90538461538463</v>
      </c>
      <c r="AG410" s="61">
        <v>181877000</v>
      </c>
      <c r="AH410" s="61"/>
      <c r="AI410" s="61"/>
      <c r="AJ410" s="61"/>
      <c r="AK410" s="61"/>
      <c r="AL410" s="61"/>
      <c r="AM410" s="61"/>
      <c r="AN410" s="61"/>
      <c r="AO410" s="61"/>
      <c r="AP410" s="61"/>
      <c r="AQ410" s="61"/>
      <c r="AR410" s="61"/>
      <c r="AS410" s="56" t="s">
        <v>462</v>
      </c>
    </row>
    <row r="411" spans="1:45" customFormat="1" ht="51" hidden="1" customHeight="1" x14ac:dyDescent="0.35">
      <c r="A411" s="58">
        <v>401</v>
      </c>
      <c r="B411" s="56" t="s">
        <v>321</v>
      </c>
      <c r="C411" s="56" t="s">
        <v>457</v>
      </c>
      <c r="D411" s="29" t="s">
        <v>458</v>
      </c>
      <c r="E411" s="56" t="s">
        <v>459</v>
      </c>
      <c r="F411" s="58">
        <v>80</v>
      </c>
      <c r="G411" s="58">
        <v>2022</v>
      </c>
      <c r="H411" s="56" t="s">
        <v>1600</v>
      </c>
      <c r="I411" s="6" t="s">
        <v>461</v>
      </c>
      <c r="J411" s="56" t="s">
        <v>33</v>
      </c>
      <c r="K411" s="56">
        <v>45</v>
      </c>
      <c r="L411" s="56" t="s">
        <v>908</v>
      </c>
      <c r="M411" s="58">
        <v>4502</v>
      </c>
      <c r="N411" s="56" t="s">
        <v>2289</v>
      </c>
      <c r="O411" s="56">
        <v>4502013</v>
      </c>
      <c r="P411" s="56" t="s">
        <v>1906</v>
      </c>
      <c r="Q411" s="6" t="s">
        <v>1907</v>
      </c>
      <c r="R411" s="56" t="s">
        <v>1908</v>
      </c>
      <c r="S411" s="56">
        <v>450201300</v>
      </c>
      <c r="T411" s="56" t="s">
        <v>1909</v>
      </c>
      <c r="U411" s="56" t="s">
        <v>2064</v>
      </c>
      <c r="V411" s="58" t="s">
        <v>33</v>
      </c>
      <c r="W411" s="58">
        <v>0</v>
      </c>
      <c r="X411" s="58" t="s">
        <v>2139</v>
      </c>
      <c r="Y411" s="58">
        <v>3</v>
      </c>
      <c r="Z411" s="58">
        <v>0</v>
      </c>
      <c r="AA411" s="58">
        <v>0</v>
      </c>
      <c r="AB411" s="61">
        <v>120000000</v>
      </c>
      <c r="AC411" s="61">
        <v>0</v>
      </c>
      <c r="AD411" s="61">
        <v>0</v>
      </c>
      <c r="AE411" s="76">
        <v>0</v>
      </c>
      <c r="AF411" s="62">
        <f t="shared" si="14"/>
        <v>0</v>
      </c>
      <c r="AG411" s="61"/>
      <c r="AH411" s="61"/>
      <c r="AI411" s="61"/>
      <c r="AJ411" s="61"/>
      <c r="AK411" s="61"/>
      <c r="AL411" s="61"/>
      <c r="AM411" s="61"/>
      <c r="AN411" s="61"/>
      <c r="AO411" s="61"/>
      <c r="AP411" s="61"/>
      <c r="AQ411" s="61"/>
      <c r="AR411" s="61"/>
      <c r="AS411" s="56" t="s">
        <v>462</v>
      </c>
    </row>
    <row r="412" spans="1:45" customFormat="1" ht="63.75" hidden="1" customHeight="1" x14ac:dyDescent="0.35">
      <c r="A412" s="58">
        <v>402</v>
      </c>
      <c r="B412" s="56" t="s">
        <v>321</v>
      </c>
      <c r="C412" s="56" t="s">
        <v>457</v>
      </c>
      <c r="D412" s="29" t="s">
        <v>458</v>
      </c>
      <c r="E412" s="56" t="s">
        <v>459</v>
      </c>
      <c r="F412" s="58">
        <v>80</v>
      </c>
      <c r="G412" s="58">
        <v>2022</v>
      </c>
      <c r="H412" s="56" t="s">
        <v>1600</v>
      </c>
      <c r="I412" s="6" t="s">
        <v>461</v>
      </c>
      <c r="J412" s="56" t="s">
        <v>33</v>
      </c>
      <c r="K412" s="56">
        <v>45</v>
      </c>
      <c r="L412" s="56" t="s">
        <v>908</v>
      </c>
      <c r="M412" s="58">
        <v>4599</v>
      </c>
      <c r="N412" s="56" t="s">
        <v>1107</v>
      </c>
      <c r="O412" s="56">
        <v>4599030</v>
      </c>
      <c r="P412" s="56" t="s">
        <v>1443</v>
      </c>
      <c r="Q412" s="6" t="s">
        <v>912</v>
      </c>
      <c r="R412" s="56" t="s">
        <v>291</v>
      </c>
      <c r="S412" s="56">
        <v>459903000</v>
      </c>
      <c r="T412" s="56" t="s">
        <v>291</v>
      </c>
      <c r="U412" s="56" t="s">
        <v>1972</v>
      </c>
      <c r="V412" s="58" t="s">
        <v>33</v>
      </c>
      <c r="W412" s="58">
        <v>0</v>
      </c>
      <c r="X412" s="58" t="s">
        <v>2139</v>
      </c>
      <c r="Y412" s="58">
        <v>300</v>
      </c>
      <c r="Z412" s="58">
        <v>876</v>
      </c>
      <c r="AA412" s="58">
        <v>292</v>
      </c>
      <c r="AB412" s="61">
        <v>250000000</v>
      </c>
      <c r="AC412" s="61">
        <v>0</v>
      </c>
      <c r="AD412" s="61">
        <v>0</v>
      </c>
      <c r="AE412" s="61">
        <v>250000000</v>
      </c>
      <c r="AF412" s="62">
        <f t="shared" si="14"/>
        <v>100</v>
      </c>
      <c r="AG412" s="61"/>
      <c r="AH412" s="61"/>
      <c r="AI412" s="61"/>
      <c r="AJ412" s="61"/>
      <c r="AK412" s="61"/>
      <c r="AL412" s="61"/>
      <c r="AM412" s="61"/>
      <c r="AN412" s="61"/>
      <c r="AO412" s="61"/>
      <c r="AP412" s="61"/>
      <c r="AQ412" s="61"/>
      <c r="AR412" s="61">
        <v>250000000</v>
      </c>
      <c r="AS412" s="56" t="s">
        <v>462</v>
      </c>
    </row>
    <row r="413" spans="1:45" customFormat="1" ht="38.25" hidden="1" customHeight="1" x14ac:dyDescent="0.35">
      <c r="A413" s="58">
        <v>403</v>
      </c>
      <c r="B413" s="56" t="s">
        <v>321</v>
      </c>
      <c r="C413" s="56" t="s">
        <v>457</v>
      </c>
      <c r="D413" s="29" t="s">
        <v>458</v>
      </c>
      <c r="E413" s="56" t="s">
        <v>459</v>
      </c>
      <c r="F413" s="58">
        <v>80</v>
      </c>
      <c r="G413" s="58">
        <v>2022</v>
      </c>
      <c r="H413" s="56" t="s">
        <v>1600</v>
      </c>
      <c r="I413" s="6" t="s">
        <v>461</v>
      </c>
      <c r="J413" s="56" t="s">
        <v>33</v>
      </c>
      <c r="K413" s="56">
        <v>45</v>
      </c>
      <c r="L413" s="56" t="s">
        <v>908</v>
      </c>
      <c r="M413" s="58">
        <v>4599</v>
      </c>
      <c r="N413" s="56" t="s">
        <v>1107</v>
      </c>
      <c r="O413" s="56">
        <v>4599038</v>
      </c>
      <c r="P413" s="56" t="s">
        <v>1910</v>
      </c>
      <c r="Q413" s="6" t="s">
        <v>1911</v>
      </c>
      <c r="R413" s="56" t="s">
        <v>1912</v>
      </c>
      <c r="S413" s="56">
        <v>459903800</v>
      </c>
      <c r="T413" s="56" t="s">
        <v>1913</v>
      </c>
      <c r="U413" s="9" t="s">
        <v>1914</v>
      </c>
      <c r="V413" s="58" t="s">
        <v>33</v>
      </c>
      <c r="W413" s="58">
        <v>0</v>
      </c>
      <c r="X413" s="58" t="s">
        <v>2139</v>
      </c>
      <c r="Y413" s="68">
        <v>50</v>
      </c>
      <c r="Z413" s="58">
        <v>0</v>
      </c>
      <c r="AA413" s="58">
        <v>0</v>
      </c>
      <c r="AB413" s="61">
        <v>78618800</v>
      </c>
      <c r="AC413" s="61">
        <v>0</v>
      </c>
      <c r="AD413" s="61">
        <v>0</v>
      </c>
      <c r="AE413" s="76">
        <v>0</v>
      </c>
      <c r="AF413" s="62">
        <f t="shared" si="14"/>
        <v>0</v>
      </c>
      <c r="AG413" s="61"/>
      <c r="AH413" s="61"/>
      <c r="AI413" s="61"/>
      <c r="AJ413" s="61"/>
      <c r="AK413" s="61"/>
      <c r="AL413" s="61"/>
      <c r="AM413" s="61"/>
      <c r="AN413" s="61"/>
      <c r="AO413" s="61"/>
      <c r="AP413" s="61"/>
      <c r="AQ413" s="61"/>
      <c r="AR413" s="61"/>
      <c r="AS413" s="56" t="s">
        <v>462</v>
      </c>
    </row>
    <row r="414" spans="1:45" customFormat="1" ht="76.5" hidden="1" customHeight="1" x14ac:dyDescent="0.35">
      <c r="A414" s="58">
        <v>404</v>
      </c>
      <c r="B414" s="56" t="s">
        <v>321</v>
      </c>
      <c r="C414" s="56" t="s">
        <v>457</v>
      </c>
      <c r="D414" s="29" t="s">
        <v>458</v>
      </c>
      <c r="E414" s="56" t="s">
        <v>459</v>
      </c>
      <c r="F414" s="58">
        <v>80</v>
      </c>
      <c r="G414" s="58">
        <v>2022</v>
      </c>
      <c r="H414" s="56" t="s">
        <v>1600</v>
      </c>
      <c r="I414" s="6" t="s">
        <v>461</v>
      </c>
      <c r="J414" s="56" t="s">
        <v>33</v>
      </c>
      <c r="K414" s="56">
        <v>45</v>
      </c>
      <c r="L414" s="56" t="s">
        <v>908</v>
      </c>
      <c r="M414" s="58">
        <v>4599</v>
      </c>
      <c r="N414" s="56" t="s">
        <v>1107</v>
      </c>
      <c r="O414" s="56">
        <v>4599011</v>
      </c>
      <c r="P414" s="56" t="s">
        <v>1915</v>
      </c>
      <c r="Q414" s="6" t="s">
        <v>1916</v>
      </c>
      <c r="R414" s="56" t="s">
        <v>79</v>
      </c>
      <c r="S414" s="56">
        <v>459901100</v>
      </c>
      <c r="T414" s="56" t="s">
        <v>1915</v>
      </c>
      <c r="U414" s="9" t="s">
        <v>1917</v>
      </c>
      <c r="V414" s="58" t="s">
        <v>33</v>
      </c>
      <c r="W414" s="58">
        <v>0</v>
      </c>
      <c r="X414" s="58" t="s">
        <v>2139</v>
      </c>
      <c r="Y414" s="68">
        <v>1</v>
      </c>
      <c r="Z414" s="58">
        <v>0</v>
      </c>
      <c r="AA414" s="58">
        <v>0</v>
      </c>
      <c r="AB414" s="61">
        <v>60000000</v>
      </c>
      <c r="AC414" s="61">
        <v>0</v>
      </c>
      <c r="AD414" s="61">
        <v>0</v>
      </c>
      <c r="AE414" s="76">
        <v>0</v>
      </c>
      <c r="AF414" s="62">
        <f t="shared" si="14"/>
        <v>0</v>
      </c>
      <c r="AG414" s="61"/>
      <c r="AH414" s="61"/>
      <c r="AI414" s="61"/>
      <c r="AJ414" s="61"/>
      <c r="AK414" s="61"/>
      <c r="AL414" s="61"/>
      <c r="AM414" s="61"/>
      <c r="AN414" s="61"/>
      <c r="AO414" s="61"/>
      <c r="AP414" s="61"/>
      <c r="AQ414" s="61"/>
      <c r="AR414" s="61"/>
      <c r="AS414" s="56" t="s">
        <v>462</v>
      </c>
    </row>
    <row r="415" spans="1:45" customFormat="1" ht="38.25" hidden="1" customHeight="1" x14ac:dyDescent="0.35">
      <c r="A415" s="58">
        <v>405</v>
      </c>
      <c r="B415" s="56" t="s">
        <v>321</v>
      </c>
      <c r="C415" s="56" t="s">
        <v>457</v>
      </c>
      <c r="D415" s="29" t="s">
        <v>458</v>
      </c>
      <c r="E415" s="56" t="s">
        <v>459</v>
      </c>
      <c r="F415" s="58">
        <v>80</v>
      </c>
      <c r="G415" s="58">
        <v>2022</v>
      </c>
      <c r="H415" s="56" t="s">
        <v>1600</v>
      </c>
      <c r="I415" s="6" t="s">
        <v>461</v>
      </c>
      <c r="J415" s="56" t="s">
        <v>33</v>
      </c>
      <c r="K415" s="56">
        <v>45</v>
      </c>
      <c r="L415" s="56" t="s">
        <v>908</v>
      </c>
      <c r="M415" s="58">
        <v>4599</v>
      </c>
      <c r="N415" s="56" t="s">
        <v>1107</v>
      </c>
      <c r="O415" s="56">
        <v>4599020</v>
      </c>
      <c r="P415" s="56" t="s">
        <v>1526</v>
      </c>
      <c r="Q415" s="6" t="s">
        <v>1527</v>
      </c>
      <c r="R415" s="56" t="s">
        <v>492</v>
      </c>
      <c r="S415" s="56">
        <v>459902000</v>
      </c>
      <c r="T415" s="56" t="s">
        <v>1529</v>
      </c>
      <c r="U415" s="9" t="s">
        <v>1918</v>
      </c>
      <c r="V415" s="58" t="s">
        <v>33</v>
      </c>
      <c r="W415" s="58">
        <v>2</v>
      </c>
      <c r="X415" s="58" t="s">
        <v>2139</v>
      </c>
      <c r="Y415" s="58">
        <v>2</v>
      </c>
      <c r="Z415" s="58">
        <v>2</v>
      </c>
      <c r="AA415" s="58">
        <v>100</v>
      </c>
      <c r="AB415" s="61">
        <v>240000000</v>
      </c>
      <c r="AC415" s="61">
        <v>2275000000</v>
      </c>
      <c r="AD415" s="61">
        <v>2275000000</v>
      </c>
      <c r="AE415" s="61">
        <v>2166639124</v>
      </c>
      <c r="AF415" s="62">
        <f t="shared" ref="AF415:AF421" si="15">SUM(AE415/AB415*100)</f>
        <v>902.76630166666666</v>
      </c>
      <c r="AG415" s="61">
        <v>2166639124</v>
      </c>
      <c r="AH415" s="61"/>
      <c r="AI415" s="61"/>
      <c r="AJ415" s="61"/>
      <c r="AK415" s="61"/>
      <c r="AL415" s="61"/>
      <c r="AM415" s="61"/>
      <c r="AN415" s="61"/>
      <c r="AO415" s="61"/>
      <c r="AP415" s="61"/>
      <c r="AQ415" s="61"/>
      <c r="AR415" s="61"/>
      <c r="AS415" s="56" t="s">
        <v>462</v>
      </c>
    </row>
    <row r="416" spans="1:45" customFormat="1" ht="38.25" hidden="1" customHeight="1" x14ac:dyDescent="0.35">
      <c r="A416" s="58">
        <v>406</v>
      </c>
      <c r="B416" s="56" t="s">
        <v>321</v>
      </c>
      <c r="C416" s="56" t="s">
        <v>457</v>
      </c>
      <c r="D416" s="29" t="s">
        <v>458</v>
      </c>
      <c r="E416" s="29" t="s">
        <v>459</v>
      </c>
      <c r="F416" s="58">
        <v>80</v>
      </c>
      <c r="G416" s="58">
        <v>2022</v>
      </c>
      <c r="H416" s="56" t="s">
        <v>1600</v>
      </c>
      <c r="I416" s="6" t="s">
        <v>461</v>
      </c>
      <c r="J416" s="56" t="s">
        <v>33</v>
      </c>
      <c r="K416" s="58">
        <v>23</v>
      </c>
      <c r="L416" s="56" t="s">
        <v>93</v>
      </c>
      <c r="M416" s="58">
        <v>2302</v>
      </c>
      <c r="N416" s="56" t="s">
        <v>1919</v>
      </c>
      <c r="O416" s="56">
        <v>2302061</v>
      </c>
      <c r="P416" s="56" t="s">
        <v>1920</v>
      </c>
      <c r="Q416" s="6" t="s">
        <v>1921</v>
      </c>
      <c r="R416" s="56" t="s">
        <v>198</v>
      </c>
      <c r="S416" s="56">
        <v>230206100</v>
      </c>
      <c r="T416" s="56" t="s">
        <v>198</v>
      </c>
      <c r="U416" s="9" t="s">
        <v>1922</v>
      </c>
      <c r="V416" s="58" t="s">
        <v>33</v>
      </c>
      <c r="W416" s="58">
        <v>948</v>
      </c>
      <c r="X416" s="58" t="s">
        <v>2139</v>
      </c>
      <c r="Y416" s="58">
        <v>75</v>
      </c>
      <c r="Z416" s="58">
        <v>0</v>
      </c>
      <c r="AA416" s="58">
        <v>0</v>
      </c>
      <c r="AB416" s="61">
        <v>40000000</v>
      </c>
      <c r="AC416" s="61">
        <v>0</v>
      </c>
      <c r="AD416" s="61">
        <v>0</v>
      </c>
      <c r="AE416" s="76">
        <v>0</v>
      </c>
      <c r="AF416" s="62">
        <f t="shared" si="15"/>
        <v>0</v>
      </c>
      <c r="AG416" s="61"/>
      <c r="AH416" s="61"/>
      <c r="AI416" s="61"/>
      <c r="AJ416" s="61"/>
      <c r="AK416" s="61"/>
      <c r="AL416" s="61"/>
      <c r="AM416" s="61"/>
      <c r="AN416" s="61"/>
      <c r="AO416" s="61"/>
      <c r="AP416" s="61"/>
      <c r="AQ416" s="61"/>
      <c r="AR416" s="61"/>
      <c r="AS416" s="56" t="s">
        <v>462</v>
      </c>
    </row>
    <row r="417" spans="1:45" customFormat="1" ht="38.25" hidden="1" customHeight="1" x14ac:dyDescent="0.35">
      <c r="A417" s="58">
        <v>407</v>
      </c>
      <c r="B417" s="56" t="s">
        <v>321</v>
      </c>
      <c r="C417" s="56" t="s">
        <v>457</v>
      </c>
      <c r="D417" s="29" t="s">
        <v>458</v>
      </c>
      <c r="E417" s="29" t="s">
        <v>459</v>
      </c>
      <c r="F417" s="58">
        <v>80</v>
      </c>
      <c r="G417" s="58">
        <v>2022</v>
      </c>
      <c r="H417" s="56" t="s">
        <v>1600</v>
      </c>
      <c r="I417" s="6" t="s">
        <v>461</v>
      </c>
      <c r="J417" s="56" t="s">
        <v>33</v>
      </c>
      <c r="K417" s="58">
        <v>23</v>
      </c>
      <c r="L417" s="56" t="s">
        <v>93</v>
      </c>
      <c r="M417" s="58">
        <v>2302</v>
      </c>
      <c r="N417" s="56" t="s">
        <v>1919</v>
      </c>
      <c r="O417" s="56">
        <v>2302078</v>
      </c>
      <c r="P417" s="56" t="s">
        <v>1924</v>
      </c>
      <c r="Q417" s="6" t="s">
        <v>1923</v>
      </c>
      <c r="R417" s="56" t="s">
        <v>1925</v>
      </c>
      <c r="S417" s="56">
        <v>230207800</v>
      </c>
      <c r="T417" s="56" t="s">
        <v>1925</v>
      </c>
      <c r="U417" s="9" t="s">
        <v>1926</v>
      </c>
      <c r="V417" s="58" t="s">
        <v>33</v>
      </c>
      <c r="W417" s="58">
        <v>0</v>
      </c>
      <c r="X417" s="58" t="s">
        <v>2139</v>
      </c>
      <c r="Y417" s="58">
        <v>75</v>
      </c>
      <c r="Z417" s="58">
        <v>0</v>
      </c>
      <c r="AA417" s="58">
        <v>0</v>
      </c>
      <c r="AB417" s="61">
        <v>70000000</v>
      </c>
      <c r="AC417" s="61">
        <v>0</v>
      </c>
      <c r="AD417" s="61">
        <v>0</v>
      </c>
      <c r="AE417" s="76">
        <v>0</v>
      </c>
      <c r="AF417" s="62">
        <f t="shared" si="15"/>
        <v>0</v>
      </c>
      <c r="AG417" s="61"/>
      <c r="AH417" s="61"/>
      <c r="AI417" s="61"/>
      <c r="AJ417" s="61"/>
      <c r="AK417" s="61"/>
      <c r="AL417" s="61"/>
      <c r="AM417" s="61"/>
      <c r="AN417" s="61"/>
      <c r="AO417" s="61"/>
      <c r="AP417" s="61"/>
      <c r="AQ417" s="61"/>
      <c r="AR417" s="61"/>
      <c r="AS417" s="56" t="s">
        <v>462</v>
      </c>
    </row>
    <row r="418" spans="1:45" customFormat="1" ht="38.25" hidden="1" customHeight="1" x14ac:dyDescent="0.35">
      <c r="A418" s="58">
        <v>408</v>
      </c>
      <c r="B418" s="56" t="s">
        <v>321</v>
      </c>
      <c r="C418" s="56" t="s">
        <v>457</v>
      </c>
      <c r="D418" s="29" t="s">
        <v>458</v>
      </c>
      <c r="E418" s="56" t="s">
        <v>459</v>
      </c>
      <c r="F418" s="58">
        <v>80</v>
      </c>
      <c r="G418" s="58">
        <v>2022</v>
      </c>
      <c r="H418" s="56" t="s">
        <v>1600</v>
      </c>
      <c r="I418" s="6" t="s">
        <v>461</v>
      </c>
      <c r="J418" s="56" t="s">
        <v>33</v>
      </c>
      <c r="K418" s="56">
        <v>45</v>
      </c>
      <c r="L418" s="56" t="s">
        <v>908</v>
      </c>
      <c r="M418" s="58">
        <v>4599</v>
      </c>
      <c r="N418" s="56" t="s">
        <v>1107</v>
      </c>
      <c r="O418" s="56">
        <v>4599005</v>
      </c>
      <c r="P418" s="56" t="s">
        <v>1927</v>
      </c>
      <c r="Q418" s="6" t="s">
        <v>1928</v>
      </c>
      <c r="R418" s="56" t="s">
        <v>492</v>
      </c>
      <c r="S418" s="56">
        <v>459900500</v>
      </c>
      <c r="T418" s="56" t="s">
        <v>1929</v>
      </c>
      <c r="U418" s="9" t="s">
        <v>1930</v>
      </c>
      <c r="V418" s="58" t="s">
        <v>33</v>
      </c>
      <c r="W418" s="58">
        <v>1</v>
      </c>
      <c r="X418" s="58" t="s">
        <v>2139</v>
      </c>
      <c r="Y418" s="58">
        <v>1</v>
      </c>
      <c r="Z418" s="58">
        <v>1</v>
      </c>
      <c r="AA418" s="58">
        <v>100</v>
      </c>
      <c r="AB418" s="61">
        <v>65000000</v>
      </c>
      <c r="AC418" s="61">
        <v>25200000</v>
      </c>
      <c r="AD418" s="61">
        <v>25200000</v>
      </c>
      <c r="AE418" s="76">
        <v>25200000</v>
      </c>
      <c r="AF418" s="62">
        <f t="shared" si="15"/>
        <v>38.769230769230766</v>
      </c>
      <c r="AG418" s="61">
        <v>25200000</v>
      </c>
      <c r="AH418" s="61"/>
      <c r="AI418" s="61"/>
      <c r="AJ418" s="61"/>
      <c r="AK418" s="61"/>
      <c r="AL418" s="61"/>
      <c r="AM418" s="61"/>
      <c r="AN418" s="61"/>
      <c r="AO418" s="61"/>
      <c r="AP418" s="61"/>
      <c r="AQ418" s="61"/>
      <c r="AR418" s="61"/>
      <c r="AS418" s="56" t="s">
        <v>462</v>
      </c>
    </row>
    <row r="419" spans="1:45" customFormat="1" ht="38.25" hidden="1" customHeight="1" x14ac:dyDescent="0.35">
      <c r="A419" s="58">
        <v>409</v>
      </c>
      <c r="B419" s="56" t="s">
        <v>321</v>
      </c>
      <c r="C419" s="56" t="s">
        <v>457</v>
      </c>
      <c r="D419" s="29" t="s">
        <v>458</v>
      </c>
      <c r="E419" s="56" t="s">
        <v>459</v>
      </c>
      <c r="F419" s="58">
        <v>80</v>
      </c>
      <c r="G419" s="58">
        <v>2022</v>
      </c>
      <c r="H419" s="56" t="s">
        <v>1600</v>
      </c>
      <c r="I419" s="6" t="s">
        <v>461</v>
      </c>
      <c r="J419" s="56" t="s">
        <v>33</v>
      </c>
      <c r="K419" s="56">
        <v>45</v>
      </c>
      <c r="L419" s="56" t="s">
        <v>908</v>
      </c>
      <c r="M419" s="58">
        <v>4599</v>
      </c>
      <c r="N419" s="56" t="s">
        <v>1107</v>
      </c>
      <c r="O419" s="56">
        <v>4599007</v>
      </c>
      <c r="P419" s="56" t="s">
        <v>1931</v>
      </c>
      <c r="Q419" s="6" t="s">
        <v>1932</v>
      </c>
      <c r="R419" s="56" t="s">
        <v>1933</v>
      </c>
      <c r="S419" s="56">
        <v>459900700</v>
      </c>
      <c r="T419" s="56" t="s">
        <v>1934</v>
      </c>
      <c r="U419" s="9" t="s">
        <v>1935</v>
      </c>
      <c r="V419" s="58" t="s">
        <v>23</v>
      </c>
      <c r="W419" s="58">
        <v>0</v>
      </c>
      <c r="X419" s="58" t="s">
        <v>2139</v>
      </c>
      <c r="Y419" s="19">
        <v>0.05</v>
      </c>
      <c r="Z419" s="19">
        <v>0</v>
      </c>
      <c r="AA419" s="58">
        <v>0</v>
      </c>
      <c r="AB419" s="61">
        <v>200000000</v>
      </c>
      <c r="AC419" s="61">
        <v>0</v>
      </c>
      <c r="AD419" s="61">
        <v>0</v>
      </c>
      <c r="AE419" s="76">
        <v>0</v>
      </c>
      <c r="AF419" s="62">
        <f t="shared" si="15"/>
        <v>0</v>
      </c>
      <c r="AG419" s="61">
        <v>0</v>
      </c>
      <c r="AH419" s="61"/>
      <c r="AI419" s="61"/>
      <c r="AJ419" s="61"/>
      <c r="AK419" s="61"/>
      <c r="AL419" s="61"/>
      <c r="AM419" s="61"/>
      <c r="AN419" s="61"/>
      <c r="AO419" s="61"/>
      <c r="AP419" s="61"/>
      <c r="AQ419" s="61"/>
      <c r="AR419" s="61"/>
      <c r="AS419" s="56" t="s">
        <v>462</v>
      </c>
    </row>
    <row r="420" spans="1:45" customFormat="1" ht="38.25" hidden="1" customHeight="1" x14ac:dyDescent="0.35">
      <c r="A420" s="58">
        <v>410</v>
      </c>
      <c r="B420" s="56" t="s">
        <v>321</v>
      </c>
      <c r="C420" s="56" t="s">
        <v>457</v>
      </c>
      <c r="D420" s="29" t="s">
        <v>458</v>
      </c>
      <c r="E420" s="29" t="s">
        <v>459</v>
      </c>
      <c r="F420" s="58">
        <v>80</v>
      </c>
      <c r="G420" s="58">
        <v>2022</v>
      </c>
      <c r="H420" s="56" t="s">
        <v>1600</v>
      </c>
      <c r="I420" s="6" t="s">
        <v>461</v>
      </c>
      <c r="J420" s="56" t="s">
        <v>744</v>
      </c>
      <c r="K420" s="58">
        <v>23</v>
      </c>
      <c r="L420" s="56" t="s">
        <v>93</v>
      </c>
      <c r="M420" s="58">
        <v>2302</v>
      </c>
      <c r="N420" s="56" t="s">
        <v>1919</v>
      </c>
      <c r="O420" s="56">
        <v>2302036</v>
      </c>
      <c r="P420" s="56" t="s">
        <v>1937</v>
      </c>
      <c r="Q420" s="6" t="s">
        <v>1936</v>
      </c>
      <c r="R420" s="56" t="s">
        <v>675</v>
      </c>
      <c r="S420" s="56">
        <v>230203600</v>
      </c>
      <c r="T420" s="56" t="s">
        <v>1938</v>
      </c>
      <c r="U420" s="9" t="s">
        <v>1939</v>
      </c>
      <c r="V420" s="58" t="s">
        <v>33</v>
      </c>
      <c r="W420" s="58">
        <v>0</v>
      </c>
      <c r="X420" s="58" t="s">
        <v>2139</v>
      </c>
      <c r="Y420" s="58">
        <v>1</v>
      </c>
      <c r="Z420" s="58">
        <v>2</v>
      </c>
      <c r="AA420" s="58">
        <v>200</v>
      </c>
      <c r="AB420" s="61">
        <v>2500000000</v>
      </c>
      <c r="AC420" s="61">
        <v>22815000000</v>
      </c>
      <c r="AD420" s="61">
        <v>9006000000</v>
      </c>
      <c r="AE420" s="61">
        <v>9006000000</v>
      </c>
      <c r="AF420" s="62">
        <f t="shared" si="15"/>
        <v>360.24</v>
      </c>
      <c r="AG420" s="61">
        <v>206000000</v>
      </c>
      <c r="AH420" s="61"/>
      <c r="AI420" s="61"/>
      <c r="AJ420" s="61"/>
      <c r="AK420" s="61"/>
      <c r="AL420" s="61"/>
      <c r="AM420" s="61"/>
      <c r="AN420" s="61"/>
      <c r="AO420" s="61"/>
      <c r="AP420" s="61"/>
      <c r="AQ420" s="61"/>
      <c r="AR420" s="61">
        <v>8800000000</v>
      </c>
      <c r="AS420" s="56" t="s">
        <v>462</v>
      </c>
    </row>
    <row r="421" spans="1:45" customFormat="1" ht="76.5" hidden="1" customHeight="1" x14ac:dyDescent="0.35">
      <c r="A421" s="58">
        <v>411</v>
      </c>
      <c r="B421" s="56" t="s">
        <v>321</v>
      </c>
      <c r="C421" s="56" t="s">
        <v>457</v>
      </c>
      <c r="D421" s="29" t="s">
        <v>458</v>
      </c>
      <c r="E421" s="56" t="s">
        <v>459</v>
      </c>
      <c r="F421" s="58">
        <v>80</v>
      </c>
      <c r="G421" s="58">
        <v>2022</v>
      </c>
      <c r="H421" s="56" t="s">
        <v>1600</v>
      </c>
      <c r="I421" s="6" t="s">
        <v>461</v>
      </c>
      <c r="J421" s="56" t="s">
        <v>33</v>
      </c>
      <c r="K421" s="58">
        <v>45</v>
      </c>
      <c r="L421" s="56" t="s">
        <v>908</v>
      </c>
      <c r="M421" s="58">
        <v>4599</v>
      </c>
      <c r="N421" s="56" t="s">
        <v>1107</v>
      </c>
      <c r="O421" s="56">
        <v>4599023</v>
      </c>
      <c r="P421" s="56" t="s">
        <v>1940</v>
      </c>
      <c r="Q421" s="6" t="s">
        <v>1879</v>
      </c>
      <c r="R421" s="56" t="s">
        <v>935</v>
      </c>
      <c r="S421" s="56">
        <v>459902300</v>
      </c>
      <c r="T421" s="56" t="s">
        <v>2265</v>
      </c>
      <c r="U421" s="9" t="s">
        <v>1953</v>
      </c>
      <c r="V421" s="58" t="s">
        <v>33</v>
      </c>
      <c r="W421" s="58">
        <v>1</v>
      </c>
      <c r="X421" s="58" t="s">
        <v>2140</v>
      </c>
      <c r="Y421" s="58">
        <v>1</v>
      </c>
      <c r="Z421" s="58">
        <v>1</v>
      </c>
      <c r="AA421" s="58">
        <v>100</v>
      </c>
      <c r="AB421" s="61">
        <v>15000000000</v>
      </c>
      <c r="AC421" s="61">
        <v>26571334911</v>
      </c>
      <c r="AD421" s="61">
        <v>23223945567.689999</v>
      </c>
      <c r="AE421" s="61">
        <v>20681486762.989998</v>
      </c>
      <c r="AF421" s="62">
        <f t="shared" si="15"/>
        <v>137.87657841993334</v>
      </c>
      <c r="AG421" s="61">
        <v>20681486762.989998</v>
      </c>
      <c r="AH421" s="61"/>
      <c r="AI421" s="61"/>
      <c r="AJ421" s="61"/>
      <c r="AK421" s="61"/>
      <c r="AL421" s="61"/>
      <c r="AM421" s="61"/>
      <c r="AN421" s="61"/>
      <c r="AO421" s="61"/>
      <c r="AP421" s="61"/>
      <c r="AQ421" s="61"/>
      <c r="AR421" s="61"/>
      <c r="AS421" s="56" t="s">
        <v>462</v>
      </c>
    </row>
    <row r="422" spans="1:45" hidden="1" x14ac:dyDescent="0.25">
      <c r="AG422" s="74"/>
      <c r="AH422" s="74"/>
      <c r="AI422" s="74"/>
      <c r="AJ422" s="74"/>
      <c r="AK422" s="74"/>
      <c r="AL422" s="74"/>
      <c r="AM422" s="74"/>
      <c r="AN422" s="74"/>
      <c r="AO422" s="74"/>
      <c r="AP422" s="74"/>
      <c r="AQ422" s="74"/>
      <c r="AR422" s="74"/>
    </row>
    <row r="423" spans="1:45" hidden="1" x14ac:dyDescent="0.25">
      <c r="AB423" s="74"/>
      <c r="AC423" s="74"/>
      <c r="AD423" s="74"/>
      <c r="AE423" s="74"/>
      <c r="AF423" s="74"/>
      <c r="AG423" s="74"/>
      <c r="AH423" s="74"/>
      <c r="AI423" s="74"/>
      <c r="AJ423" s="74"/>
      <c r="AK423" s="74"/>
      <c r="AL423" s="74"/>
      <c r="AM423" s="74"/>
      <c r="AN423" s="74"/>
      <c r="AO423" s="74"/>
      <c r="AP423" s="74"/>
      <c r="AQ423" s="74"/>
      <c r="AR423" s="74"/>
    </row>
    <row r="424" spans="1:45" hidden="1" x14ac:dyDescent="0.25">
      <c r="AB424" s="74"/>
      <c r="AC424" s="74"/>
      <c r="AD424" s="74"/>
      <c r="AE424" s="74"/>
      <c r="AF424" s="74"/>
      <c r="AG424" s="74"/>
      <c r="AH424" s="74"/>
      <c r="AI424" s="74"/>
      <c r="AJ424" s="74"/>
      <c r="AK424" s="74"/>
      <c r="AL424" s="74"/>
      <c r="AM424" s="74"/>
      <c r="AN424" s="74"/>
      <c r="AO424" s="74"/>
      <c r="AP424" s="74"/>
      <c r="AQ424" s="74"/>
      <c r="AR424" s="74"/>
    </row>
    <row r="425" spans="1:45" x14ac:dyDescent="0.25">
      <c r="AB425" s="74"/>
      <c r="AC425" s="74"/>
      <c r="AD425" s="74"/>
      <c r="AE425" s="74"/>
      <c r="AG425" s="74"/>
      <c r="AH425" s="74"/>
      <c r="AI425" s="74"/>
      <c r="AJ425" s="74"/>
      <c r="AK425" s="74"/>
      <c r="AL425" s="74"/>
      <c r="AM425" s="74"/>
      <c r="AN425" s="74"/>
      <c r="AO425" s="74"/>
      <c r="AP425" s="74"/>
      <c r="AQ425" s="74"/>
      <c r="AR425" s="74"/>
    </row>
    <row r="426" spans="1:45" x14ac:dyDescent="0.25">
      <c r="AB426" s="74"/>
      <c r="AC426" s="74"/>
      <c r="AD426" s="74"/>
      <c r="AE426" s="74"/>
      <c r="AF426" s="74"/>
      <c r="AG426" s="74"/>
      <c r="AH426" s="74"/>
      <c r="AI426" s="74"/>
      <c r="AJ426" s="74"/>
      <c r="AK426" s="74"/>
      <c r="AL426" s="74"/>
      <c r="AM426" s="74"/>
      <c r="AN426" s="74"/>
      <c r="AO426" s="74"/>
      <c r="AP426" s="74"/>
      <c r="AQ426" s="74"/>
      <c r="AR426" s="74"/>
    </row>
    <row r="427" spans="1:45" x14ac:dyDescent="0.25">
      <c r="AB427" s="74"/>
      <c r="AC427" s="74"/>
      <c r="AD427" s="74"/>
      <c r="AE427" s="74"/>
      <c r="AF427" s="74"/>
      <c r="AG427" s="74"/>
      <c r="AH427" s="74"/>
      <c r="AI427" s="74"/>
      <c r="AJ427" s="74"/>
      <c r="AK427" s="74"/>
      <c r="AL427" s="74"/>
      <c r="AM427" s="74"/>
      <c r="AN427" s="74"/>
      <c r="AO427" s="74"/>
      <c r="AP427" s="74"/>
      <c r="AQ427" s="74"/>
      <c r="AR427" s="74"/>
    </row>
  </sheetData>
  <sheetProtection password="DFEF" sheet="1" objects="1" scenarios="1" autoFilter="0"/>
  <autoFilter ref="A10:AS424" xr:uid="{00000000-0009-0000-0000-000000000000}">
    <filterColumn colId="44">
      <filters>
        <filter val="INDEPORTES"/>
      </filters>
    </filterColumn>
  </autoFilter>
  <mergeCells count="7">
    <mergeCell ref="AG9:AR9"/>
    <mergeCell ref="C2:I2"/>
    <mergeCell ref="C3:I3"/>
    <mergeCell ref="C4:I4"/>
    <mergeCell ref="C5:I5"/>
    <mergeCell ref="C6:I6"/>
    <mergeCell ref="C7:I7"/>
  </mergeCells>
  <dataValidations count="6">
    <dataValidation type="whole" allowBlank="1" showInputMessage="1" showErrorMessage="1" sqref="G11:G35 G231:G272 G353:G383 G303 G327:G349 G387 G389:G393 G61:G127 G132:G187" xr:uid="{00000000-0002-0000-0000-000000000000}">
      <formula1>2000</formula1>
      <formula2>2023</formula2>
    </dataValidation>
    <dataValidation type="list" allowBlank="1" showInputMessage="1" showErrorMessage="1" sqref="M23 M28:M35 M323:M326 O323:T326 Q394:V394 M141 M333 M353 M344:M349 M355:M356 M359:M363 M369 M391:M393 M372:M383 M78:M87 M135:M137 M121:M131 M151:M154 M156:M162 M167:M173 M257 M90:M118 M61:M76 M396:T396" xr:uid="{00000000-0002-0000-0000-000001000000}">
      <formula1>#REF!</formula1>
    </dataValidation>
    <dataValidation type="list" allowBlank="1" showErrorMessage="1" sqref="M51:M56 M58:M60" xr:uid="{00000000-0002-0000-0000-000002000000}">
      <formula1>#REF!</formula1>
    </dataValidation>
    <dataValidation type="decimal" allowBlank="1" showErrorMessage="1" sqref="G88:G129 G308:H314 G323:H323 G315:G322 G293:G297 G303:G307 G384:G386 G324:G326 G50:G58 G393:G421" xr:uid="{00000000-0002-0000-0000-000003000000}">
      <formula1>2000</formula1>
      <formula2>2023</formula2>
    </dataValidation>
    <dataValidation type="whole" allowBlank="1" showInputMessage="1" showErrorMessage="1" sqref="G323:G326" xr:uid="{00000000-0002-0000-0000-000004000000}">
      <formula1>4</formula1>
      <formula2>4</formula2>
    </dataValidation>
    <dataValidation type="textLength" allowBlank="1" showInputMessage="1" showErrorMessage="1" sqref="K394:L394 K396:L396" xr:uid="{00000000-0002-0000-0000-000005000000}">
      <formula1>10</formula1>
      <formula2>30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'G:\Users\Per§onal_\Downloads\[Matriz_estrategica_Final.xlsx]Interno'!#REF!</xm:f>
          </x14:formula1>
          <xm:sqref>B396 K394:L394 K396:L396 V396:X396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SEGUIMIENTO ANUAL VIGENCIA 2025</vt:lpstr>
      <vt:lpstr>'SEGUIMIENTO ANUAL VIGENCIA 2025'!Área_de_impresión</vt:lpstr>
    </vt:vector>
  </TitlesOfParts>
  <Company>Wi-Black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Per§onal_</dc:creator>
  <cp:lastModifiedBy>Wilder Fabian Patiño</cp:lastModifiedBy>
  <cp:lastPrinted>2026-01-26T20:45:26Z</cp:lastPrinted>
  <dcterms:created xsi:type="dcterms:W3CDTF">2024-04-20T19:28:58Z</dcterms:created>
  <dcterms:modified xsi:type="dcterms:W3CDTF">2026-02-25T20:31:02Z</dcterms:modified>
</cp:coreProperties>
</file>