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HP\Downloads\"/>
    </mc:Choice>
  </mc:AlternateContent>
  <xr:revisionPtr revIDLastSave="0" documentId="13_ncr:1_{420CC31C-2B3D-40A8-A3F6-745DBA3C8B3E}" xr6:coauthVersionLast="47" xr6:coauthVersionMax="47" xr10:uidLastSave="{00000000-0000-0000-0000-000000000000}"/>
  <bookViews>
    <workbookView xWindow="-120" yWindow="-120" windowWidth="24240" windowHeight="13020" activeTab="5" xr2:uid="{00000000-000D-0000-FFFF-FFFF00000000}"/>
  </bookViews>
  <sheets>
    <sheet name="GERENCIA" sheetId="7" r:id="rId1"/>
    <sheet name="ADMINISTRATIVA" sheetId="10" r:id="rId2"/>
    <sheet name="CIENCIA Y TECNOLOGIA " sheetId="5" r:id="rId3"/>
    <sheet name="TECNICA " sheetId="1" r:id="rId4"/>
    <sheet name="TOTAL " sheetId="13" r:id="rId5"/>
    <sheet name="OBJETIVOS TODOS" sheetId="11" r:id="rId6"/>
  </sheets>
  <definedNames>
    <definedName name="_xlnm.Print_Area" localSheetId="2">'CIENCIA Y TECNOLOGIA '!$A$1:$T$16</definedName>
    <definedName name="_xlnm.Print_Area" localSheetId="5">'OBJETIVOS TODOS'!$A$1:$C$7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0" i="13" l="1"/>
  <c r="H51" i="13"/>
  <c r="H52" i="13"/>
  <c r="H53" i="13"/>
  <c r="H54" i="13"/>
  <c r="H49" i="13"/>
  <c r="H39" i="13"/>
  <c r="H40" i="13"/>
  <c r="H41" i="13"/>
  <c r="H42" i="13"/>
  <c r="H43" i="13"/>
  <c r="H44" i="13"/>
  <c r="H45" i="13"/>
  <c r="H46" i="13"/>
  <c r="H47" i="13"/>
  <c r="H38" i="13"/>
  <c r="H28" i="13"/>
  <c r="H29" i="13"/>
  <c r="H30" i="13"/>
  <c r="H31" i="13"/>
  <c r="H32" i="13"/>
  <c r="H33" i="13"/>
  <c r="H34" i="13"/>
  <c r="H35" i="13"/>
  <c r="H36" i="13"/>
  <c r="H27" i="13"/>
  <c r="H8" i="13"/>
  <c r="H9" i="13"/>
  <c r="H10" i="13"/>
  <c r="H11" i="13"/>
  <c r="H12" i="13"/>
  <c r="H13" i="13"/>
  <c r="H14" i="13"/>
  <c r="H15" i="13"/>
  <c r="H16" i="13"/>
  <c r="H17" i="13"/>
  <c r="H18" i="13"/>
  <c r="H19" i="13"/>
  <c r="H20" i="13"/>
  <c r="H21" i="13"/>
  <c r="H22" i="13"/>
  <c r="H23" i="13"/>
  <c r="H24" i="13"/>
  <c r="H25" i="13"/>
  <c r="H7" i="13"/>
  <c r="D3" i="1"/>
  <c r="A3" i="1"/>
  <c r="D2" i="10"/>
  <c r="A2" i="10"/>
</calcChain>
</file>

<file path=xl/sharedStrings.xml><?xml version="1.0" encoding="utf-8"?>
<sst xmlns="http://schemas.openxmlformats.org/spreadsheetml/2006/main" count="669" uniqueCount="265">
  <si>
    <t>Estrategias</t>
  </si>
  <si>
    <t>Indicadores seguimiento</t>
  </si>
  <si>
    <t>METAS / Objetivos concretos</t>
  </si>
  <si>
    <t>Porcentaje de ejecución del Plan de las Tecnologías</t>
  </si>
  <si>
    <t>Índice de Información y Acceso a la Información ITA</t>
  </si>
  <si>
    <t xml:space="preserve">Porcentaje resultado de la encuesta aplicada </t>
  </si>
  <si>
    <t xml:space="preserve">Disminuir el porcentaje de pqrs no contestadas </t>
  </si>
  <si>
    <t>Construir, publicar y divulgar documento con los instrumentos de la gestión de la información</t>
  </si>
  <si>
    <t>Número de documentos publicados actualizados</t>
  </si>
  <si>
    <t>Número de capacitaciones realizadas</t>
  </si>
  <si>
    <t>Cumplir con los requerimientos de la matriz de la Política de Transparaencia evaluada por la Procuraduría General de la Nación</t>
  </si>
  <si>
    <t>Implementar el módulo de pqrsf en un sistema interno de la Empresa</t>
  </si>
  <si>
    <t>Porcentaje de evaluación de la Política</t>
  </si>
  <si>
    <t>Medir la satisfacción de la ciudadanía con respecto a transparencia y acceso a la información</t>
  </si>
  <si>
    <t>Impartir conocimiento a los funcionarios sobre la Ley de Tranparencia y Acceso a la Información que incluya todos los aspectos del componente 8 de la Política</t>
  </si>
  <si>
    <t xml:space="preserve">OBSERVACIÓN </t>
  </si>
  <si>
    <t>Objetivo estratégico</t>
  </si>
  <si>
    <t>N°</t>
  </si>
  <si>
    <t>PROCESO</t>
  </si>
  <si>
    <t>OBJETIVO</t>
  </si>
  <si>
    <t>OBJETIVOS ESTRATEGICOS</t>
  </si>
  <si>
    <t>Mejorar la gestión de las tecnologías de la información y la comunicacion del Instituto.</t>
  </si>
  <si>
    <t>Mejorar la gestión de las tecnologías de la información y la comunicación</t>
  </si>
  <si>
    <t xml:space="preserve">Implementar Sistemas de Información y comunicación del instituto </t>
  </si>
  <si>
    <t>Número de Sistemas de Información y comunicación implementados para la mejora administrativa</t>
  </si>
  <si>
    <t xml:space="preserve">Implementar la Política de gobierno digital </t>
  </si>
  <si>
    <t xml:space="preserve">numero de equipos licenciados </t>
  </si>
  <si>
    <t xml:space="preserve">Implementar los lineamientos de Gobierno Digital en los portales, redes y sistemas que posee INDEPORTES CAUCA </t>
  </si>
  <si>
    <t xml:space="preserve">Tecnica </t>
  </si>
  <si>
    <t xml:space="preserve">Ciencia y Tecnologia </t>
  </si>
  <si>
    <t xml:space="preserve">Admistrativa </t>
  </si>
  <si>
    <t xml:space="preserve">1. Contribuir al desarrollo social y humano del departamento del Cauca generando mejores condiciones de bienestar a través del fomento de la cultura física y deportiva como disciplina fundamental en la formación y enriquecimiento de las personas y aprovechamiento del tiempo libre. </t>
  </si>
  <si>
    <t>2. Ser un Instituto incluyente, y reconocido por sus altos logros deportivos a nivel departamental, nacional e internacional, fomentando las buenas prácticas deportivas y recreativas con responsabilidad, disciplina e innovación deportiva, en beneficio de la población Caucana</t>
  </si>
  <si>
    <t xml:space="preserve">GERENCIA </t>
  </si>
  <si>
    <t xml:space="preserve">Contribuir al desarrollo social y humano del departamento del Cauca generando mejores condiciones de bienestar a través del fomento de la cultura física y deportiva como disciplina fundamental en la formación y enriquecimiento de las personas y aprovechamiento del tiempo libre. </t>
  </si>
  <si>
    <t>Ser un Instituto incluyente, y reconocido por sus altos logros deportivos a nivel departamental, nacional e internacional, fomentando las buenas prácticas deportivas y recreativas con responsabilidad, disciplina e innovación deportiva, en beneficio de la población Caucana</t>
  </si>
  <si>
    <t>Promover y generar condiciones para que la población tenga oportunidades en el mejoramiento de sus condiciones sociales a través de la formación de ciudadanos activos, corresponsables y transformadores de sus entornos al incrementar sus niveles educativos con calidad y pertinencia, al tiempo que se mejora el acceso y la atención en salud, la recreación, el deporte y espacios culturales como catalizadores de un bienestar humano equilibrado.</t>
  </si>
  <si>
    <t>7.924 personas vinculadas a programas y proyectos físicos, deportivos ,recreativos y de turismo deportivo con enfoque  étnico, campesino, de género, género diverso,  discapacidad y victima.</t>
  </si>
  <si>
    <t>69.099 personas participando en actividades deportivas, recreativas, físicas y de turismo deportivo con enfoque  étnico, campesino, de género, género diverso,  discapacidad y victima con fines de esparcimiento.</t>
  </si>
  <si>
    <t>2.990 personas participando en procesos de iniciación, fundamentación y perfeccionamiento en disciplinas formativas  con enfoque  étnico, campesino, de género, género diverso,  discapacidad y victima.</t>
  </si>
  <si>
    <t>vincular personas  a programas y proyectos físicos, deportivos ,recreativos y de turismo deportivo con enfoque  étnico, campesino, de género, género diverso,  discapacidad y victima.</t>
  </si>
  <si>
    <t>hacer participe a grupos poblacionales  en actividades deportivas, recreativas, físicas y de turismo deportivo con enfoque  étnico, campesino, de género, género diverso,  discapacidad y victima con fines de esparcimiento.</t>
  </si>
  <si>
    <t>promover y apoyar a los grupos interesados en la  participacion de procesos de iniciación, fundamentación y perfeccionamiento en disciplinas formativas  con enfoque  étnico, campesino, de género, género diverso,  discapacidad y victima.</t>
  </si>
  <si>
    <r>
      <t xml:space="preserve">Meta del cuatrenio - Plan de Desarrollo Departamenta 2024 - 2027:
</t>
    </r>
    <r>
      <rPr>
        <b/>
        <sz val="11"/>
        <color theme="1"/>
        <rFont val="Calibri"/>
        <family val="2"/>
      </rPr>
      <t xml:space="preserve"> </t>
    </r>
    <r>
      <rPr>
        <sz val="11"/>
        <color theme="1"/>
        <rFont val="Calibri"/>
        <family val="2"/>
      </rPr>
      <t>meta del plan 123</t>
    </r>
  </si>
  <si>
    <r>
      <t xml:space="preserve">Meta del cuatrenio - Plan de Desarrollo Departamenta 2024 - 2027:
</t>
    </r>
    <r>
      <rPr>
        <b/>
        <sz val="11"/>
        <color theme="1"/>
        <rFont val="Calibri"/>
        <family val="2"/>
      </rPr>
      <t xml:space="preserve"> </t>
    </r>
    <r>
      <rPr>
        <sz val="11"/>
        <color theme="1"/>
        <rFont val="Calibri"/>
        <family val="2"/>
      </rPr>
      <t>meta del plan 125</t>
    </r>
    <r>
      <rPr>
        <sz val="11"/>
        <color theme="1"/>
        <rFont val="Calibri"/>
        <family val="2"/>
        <scheme val="minor"/>
      </rPr>
      <t/>
    </r>
  </si>
  <si>
    <r>
      <t xml:space="preserve">Meta del cuatrenio - Plan de Desarrollo Departamenta 2024 - 2027:
</t>
    </r>
    <r>
      <rPr>
        <b/>
        <sz val="11"/>
        <color theme="1"/>
        <rFont val="Calibri"/>
        <family val="2"/>
      </rPr>
      <t xml:space="preserve"> </t>
    </r>
    <r>
      <rPr>
        <sz val="11"/>
        <color theme="1"/>
        <rFont val="Calibri"/>
        <family val="2"/>
      </rPr>
      <t>meta del plan 124</t>
    </r>
  </si>
  <si>
    <r>
      <t xml:space="preserve">Meta del cuatrenio - Plan de Desarrollo Departamenta 2024 - 2027:
</t>
    </r>
    <r>
      <rPr>
        <b/>
        <sz val="11"/>
        <color theme="1"/>
        <rFont val="Calibri"/>
        <family val="2"/>
      </rPr>
      <t xml:space="preserve"> </t>
    </r>
    <r>
      <rPr>
        <sz val="11"/>
        <color theme="1"/>
        <rFont val="Calibri"/>
        <family val="2"/>
      </rPr>
      <t>meta del plan 122</t>
    </r>
  </si>
  <si>
    <t>Fortalecer la viabilicacion del programa de altos logros (competitivo)</t>
  </si>
  <si>
    <r>
      <t xml:space="preserve">Meta del cuatrenio - Plan de Desarrollo Departamenta 2024 - 2027:
</t>
    </r>
    <r>
      <rPr>
        <b/>
        <sz val="11"/>
        <color theme="1"/>
        <rFont val="Calibri"/>
        <family val="2"/>
      </rPr>
      <t xml:space="preserve"> </t>
    </r>
    <r>
      <rPr>
        <sz val="11"/>
        <color theme="1"/>
        <rFont val="Calibri"/>
        <family val="2"/>
      </rPr>
      <t>meta del plan 126</t>
    </r>
    <r>
      <rPr>
        <sz val="11"/>
        <color theme="1"/>
        <rFont val="Calibri"/>
        <family val="2"/>
        <scheme val="minor"/>
      </rPr>
      <t/>
    </r>
  </si>
  <si>
    <r>
      <t xml:space="preserve">Meta del cuatrenio - Plan de Desarrollo Departamenta 2024 - 2027:
</t>
    </r>
    <r>
      <rPr>
        <b/>
        <sz val="11"/>
        <color theme="1"/>
        <rFont val="Calibri"/>
        <family val="2"/>
      </rPr>
      <t xml:space="preserve"> </t>
    </r>
    <r>
      <rPr>
        <sz val="11"/>
        <color theme="1"/>
        <rFont val="Calibri"/>
        <family val="2"/>
      </rPr>
      <t>meta del plan 127</t>
    </r>
    <r>
      <rPr>
        <sz val="11"/>
        <color theme="1"/>
        <rFont val="Calibri"/>
        <family val="2"/>
        <scheme val="minor"/>
      </rPr>
      <t/>
    </r>
  </si>
  <si>
    <t>2.344 atletas preparados para competencias de alto rendimiento con enfoque  étnico, campesino, de género, género diverso,  discapacidad y victima.</t>
  </si>
  <si>
    <t>406 estímulos económicos o educativos entregados a deportistas de alto rendimiento con enfoque  étnico, campesino, de género, género diverso,  discapacidad y victima.</t>
  </si>
  <si>
    <t xml:space="preserve">8 capacitaciones en  deporte libre de violencias de género, hábitos de salud y salud mental  con enfoque  étnico, campesino, de género, género diverso,  discapacidad y victima  dirigidas a deportistas de alto rendimiento, entrenadores, ligas y clubes y equipo de INDEPORTES  </t>
  </si>
  <si>
    <t>Personas beneficiadas</t>
  </si>
  <si>
    <t>Personas que acceden a servicios deportivos, recreativos y de actividad física</t>
  </si>
  <si>
    <t>Niños, niñas, adolescentes y jóvenes inscritos en Escuelas Deportivas</t>
  </si>
  <si>
    <t>Atletas preparados</t>
  </si>
  <si>
    <t>Estímulos entregados</t>
  </si>
  <si>
    <t>Capacitaciones realizadas</t>
  </si>
  <si>
    <t>objetivo estrategico</t>
  </si>
  <si>
    <t xml:space="preserve">estrategias </t>
  </si>
  <si>
    <t>indicador de seguimiento</t>
  </si>
  <si>
    <t>3. Promover y generar condiciones para que la población tenga oportunidades en el mejoramiento de sus condiciones sociales a través de la formación de ciudadanos activos, corresponsables y transformadores de sus entornos al incrementar sus niveles educativos con calidad y pertinencia, al tiempo que se mejora el acceso y la atención en salud, la recreación, el deporte y espacios culturales como catalizadores de un bienestar humano equilibrado.</t>
  </si>
  <si>
    <t>METAS / % DE AVANCE</t>
  </si>
  <si>
    <t>meta anual</t>
  </si>
  <si>
    <t>METAS / % DE AVANCE spi</t>
  </si>
  <si>
    <t>Convenios educativos que faciliten la financiación de estudios de pregagrado, promoviendo así, el deporte de alto rendimiento en el departamento del Cauca</t>
  </si>
  <si>
    <t>Número de escenarios deportivos construidos o rehabilitados en el departamento del Cauca</t>
  </si>
  <si>
    <t>Gestionar y aunar esfuerzos para la construccion o rehabilitación de escenarios deportivos en el departamento del cauca impulsando el bienestar humano</t>
  </si>
  <si>
    <t xml:space="preserve">Fortalecer la viabilicación del programa de fomento </t>
  </si>
  <si>
    <t>Elaborar documentos de planeación estrategica</t>
  </si>
  <si>
    <t>Elaborar herramientas de seguimiento institucional</t>
  </si>
  <si>
    <t>Elaborar la estrategia de  Rendición de Cuentas  y espacios de participacion ciudadana</t>
  </si>
  <si>
    <t>Elaborar  y aprobar   planes institucionales de Talento humano</t>
  </si>
  <si>
    <t>Elaborar seguimIientos del programa de Transparencia y Etica Publica</t>
  </si>
  <si>
    <t xml:space="preserve">Número de activiadades ejecutadas sobre el número de actividades programadas </t>
  </si>
  <si>
    <t>Elaborar Informe de resultados de la Medición del Desempeño Institucioanal</t>
  </si>
  <si>
    <t>Gestionar los procesos jurídicos de la institución para garantizar el cumplimiento normativo, mejorar la gestión legal y optimizar la toma de decisiones.</t>
  </si>
  <si>
    <t>Defensa Judicial</t>
  </si>
  <si>
    <t>Gestión Contractual</t>
  </si>
  <si>
    <t>Asegurar la custodia y protección de los bienes de consumo y devolutivos, garantizando su integridad y disponibilidad para su uso adecuado</t>
  </si>
  <si>
    <t>Realizar inventarios semestrales</t>
  </si>
  <si>
    <t>Fortalecer la eficiencia institucional mediante la implementación  del Modelo Integrado de Planeación y Gestión (MIPG)</t>
  </si>
  <si>
    <t>(Número de contratos efectuados/Numero de contratos solicitados)</t>
  </si>
  <si>
    <t>Número de Procesos atendidos oportunamente/ Número de Procesos radicados</t>
  </si>
  <si>
    <t>PLAN DE ACCIÓN</t>
  </si>
  <si>
    <t>Optimizar la gestión y garantizar la disponibilidad de recursos necesarios para el exitoso desarrollo y ejecución de los proyectos del Instituto, asegurando su alineación con los objetivos estratégicos y la sostenibilidad a largo plazo.</t>
  </si>
  <si>
    <t>(numero de contratos / numero de informacion reportada oportunamente )</t>
  </si>
  <si>
    <t>Número de reportes oportunos y periodicos reportados</t>
  </si>
  <si>
    <t>evidencia</t>
  </si>
  <si>
    <t>Evidencia</t>
  </si>
  <si>
    <t>OBJETIVO ESTRATÉGICO GERENCIA</t>
  </si>
  <si>
    <t>OBJETIVO ESTRATÉGICO AREA TECNICA</t>
  </si>
  <si>
    <t xml:space="preserve">PLAN DE ACCCIÓN </t>
  </si>
  <si>
    <t>OBJETIVO ESTRATÉGICO CIENCIA Y TEGNOLOGIA</t>
  </si>
  <si>
    <t>poblacion veneciada anual</t>
  </si>
  <si>
    <t xml:space="preserve">actualizacion de redes </t>
  </si>
  <si>
    <t>numero de redes instaladas y mejoramiento de la velocidad</t>
  </si>
  <si>
    <t xml:space="preserve">Número de insentivos educativos entregados </t>
  </si>
  <si>
    <t>Generar, transmitir y difundir la información financiera del Instituto en sus diferentes aplicativos (CHIP Contraloria general de la nacion y SIA Observa- SIA contraloria)</t>
  </si>
  <si>
    <t>reporte y cargue de información precontracual, contractual y poscontractual en las plataformas secop II y sia observa - SIA contraloria</t>
  </si>
  <si>
    <t xml:space="preserve">Implementar la Política de seguridad y privacidad de la informacion </t>
  </si>
  <si>
    <t xml:space="preserve">cumplimiento del decreto 612 de 2018 </t>
  </si>
  <si>
    <t>SEGUIMIENTO FINAL</t>
  </si>
  <si>
    <t>SEGUIMIENTO 1</t>
  </si>
  <si>
    <t>SEGUIMIENTO 2</t>
  </si>
  <si>
    <t>SEGUIMIENTO 3</t>
  </si>
  <si>
    <t xml:space="preserve">Evidencia  </t>
  </si>
  <si>
    <t>modernizacion de la infraestructura e implementacion</t>
  </si>
  <si>
    <t>modernizar la infraestructura tecnologica del instituto</t>
  </si>
  <si>
    <t xml:space="preserve">estructurar el plan de mantenimineto de la planta fisica del instituto </t>
  </si>
  <si>
    <t xml:space="preserve">generar alianzas estratefgicas con empresas que generen apoyo y patrocinios a los deportistas </t>
  </si>
  <si>
    <t xml:space="preserve">fortalecer las relaciones con los diferentes inder </t>
  </si>
  <si>
    <t xml:space="preserve">rediseño institucional </t>
  </si>
  <si>
    <t>sede propia del instituto</t>
  </si>
  <si>
    <t xml:space="preserve">zonificar la publicidad mision de indeportes </t>
  </si>
  <si>
    <t>historia de vida de indeportes</t>
  </si>
  <si>
    <t>identificar fuentes de cofinanciacion para apoyo al sector deporte</t>
  </si>
  <si>
    <t>Número de fuentes de cofinanciación identificadas y accesibles.</t>
  </si>
  <si>
    <t>Elaborar un plan financiero y un proyecto de inversión para la modernización de la infraestructura tecnológica del instituto.</t>
  </si>
  <si>
    <t>Porcentaje de avance en la creación del plan financiero y del proyecto de inversión.</t>
  </si>
  <si>
    <t>Número de necesidades técnicas identificadas y priorizadas.</t>
  </si>
  <si>
    <t>Porcentaje de avance del proyecto</t>
  </si>
  <si>
    <t>Propuesta para la redistribución de la planta organizacional.</t>
  </si>
  <si>
    <t>Porcentaje de implementación de la nueva estructura organizativa.</t>
  </si>
  <si>
    <t>Número de zonas publicitarias implementadas en relación con el plan inicial.</t>
  </si>
  <si>
    <t>Cantidad de eventos o actividades documentadas en la historia.</t>
  </si>
  <si>
    <t>Desarrollar y optimizar campañas de marketing a través de las redes sociales.</t>
  </si>
  <si>
    <t>Tasa de interacción (likes, compartidos y comentarios) en las publicaciones de las campañas.</t>
  </si>
  <si>
    <t>Definir puntos estratégicos para la ubicación de imágenes en vallas publicitarias en el departamento.</t>
  </si>
  <si>
    <t>Número de ubicaciones identificadas y aprobadas para la instalación de vallas publicitarias.</t>
  </si>
  <si>
    <t>Implementar publicidad radial, televisiva e impresa para la apertura de nuevos mercados.</t>
  </si>
  <si>
    <t>Número de campañas publicitarias lanzadas en diferentes medios.</t>
  </si>
  <si>
    <t>Establecer de una unidad de negocios para Indeportes.</t>
  </si>
  <si>
    <t>Porcentaje de implementación de la unidad de negocios en relación con el plan establecido.</t>
  </si>
  <si>
    <t>Establecer acercamientos con empresas del departamento para fomentar el apoyo y patrocinio de deportistas.</t>
  </si>
  <si>
    <t>Número de empresas contactadas y dispuestas a apoyar el patrocinio de deportistas.</t>
  </si>
  <si>
    <t>Facilitar el intercambio de experiencias con otros institutos de deporte</t>
  </si>
  <si>
    <t>Número de encuentros o talleres realizados con otros institutos para el intercambio de experiencias.</t>
  </si>
  <si>
    <t>Establecer acercamientos con cada uno de los INDER de los municipios para la realización de actividades, como los intercolegiados.</t>
  </si>
  <si>
    <t>Número de reuniones o encuentros realizados con los INDER de los municipios.</t>
  </si>
  <si>
    <t>Ampliar los convenios interinstitucionales para fortalecer las funciones misionales y administrativas del instituto.</t>
  </si>
  <si>
    <t>Número de nuevos convenios firmados con instituciones relacionadas.</t>
  </si>
  <si>
    <t>Revisar los perfiles de los cargos de los servidores públicos.</t>
  </si>
  <si>
    <t>Porcentaje de perfiles de cargos revisados y actualizados.</t>
  </si>
  <si>
    <t xml:space="preserve">responsable </t>
  </si>
  <si>
    <t>Fomento y  Desarrollo</t>
  </si>
  <si>
    <t xml:space="preserve">sub. Gerencia tecnica </t>
  </si>
  <si>
    <t xml:space="preserve">Responsable </t>
  </si>
  <si>
    <t>Gerencia</t>
  </si>
  <si>
    <t xml:space="preserve">comunicaciones </t>
  </si>
  <si>
    <t>Porcentaje de recursos gestionados asignados efectivamente a los proyectos en relación con el presupuesto planificado</t>
  </si>
  <si>
    <t>Gerencia y sub gerencia financiera</t>
  </si>
  <si>
    <t>responsable</t>
  </si>
  <si>
    <t>planeación</t>
  </si>
  <si>
    <t>sub. Gerencia administrativa</t>
  </si>
  <si>
    <t xml:space="preserve">sub. Gerencia administrativa - tesoreria - contabilidad </t>
  </si>
  <si>
    <t xml:space="preserve">sub. Gerencia administrativa - almacen </t>
  </si>
  <si>
    <t xml:space="preserve">oficina juridica </t>
  </si>
  <si>
    <t>Responsable</t>
  </si>
  <si>
    <t xml:space="preserve">planeacion y sistemas </t>
  </si>
  <si>
    <t>SEGUIMIENTO (cuatrimestralmente)</t>
  </si>
  <si>
    <t>OBJETIVO ESTRATÉGICO ADMINISTRATIVA (cuatrimestralmente)</t>
  </si>
  <si>
    <t xml:space="preserve">estructurar el plan dede medios con todos los departamentos  del departamento de orden nacional </t>
  </si>
  <si>
    <t>5. Mejorar la gestión de las tecnologías de la información y la comunicación del Instituto</t>
  </si>
  <si>
    <t>4. Fortalecer la eficiencia institucional mediante la implementación  del Modelo Integrado de Planeación y Gestión (MIPG)</t>
  </si>
  <si>
    <t>INDEPORTES CAUCA</t>
  </si>
  <si>
    <t>LÍNEA ESTRATÉGICA :
OPORTUNIDADES PARA SOÑAR</t>
  </si>
  <si>
    <t>Se realizaron 3 capacitaciones durante el año, se realizaron videos interactivos, folletos e infografias las cuales se entregaron a los funcionarios de las dependecias.</t>
  </si>
  <si>
    <t>https://drive.google.com/drive/folders/18skfER1UTrLk07GWT7dYDqDZDhDs4cGn
https://drive.google.com/drive/folders/10JmTyKF58wvyHTDt9GxYFMsZV5Xq2nnd</t>
  </si>
  <si>
    <t>la matriz se realizo y se diligencio en su 100 % obteniendo los resultados.</t>
  </si>
  <si>
    <t>https://drive.google.com/drive/u/0/folders/1ebvuXHLmzVQQ4PRhME1osIJLzEUc231O</t>
  </si>
  <si>
    <t>se realizo el cargue y publicacion en sitio web y datos abiertos. Gov del indice de informacion clasificada y reservada, esquema de publicacion web, registro de activos de la informacion.</t>
  </si>
  <si>
    <t>https://www.datos.gov.co/Deporte-y-Recreaci-n/INDICE-DE-INFORMACION-CLASIFICADA-Y-RESERVADA-2024/3pbn-puht/about_data 
https://www.datos.gov.co/Deporte-y-Recreaci-n/Esquema-de-Publicacion-2024/927c-tgej/about_data
https://www.datos.gov.co/Deporte-y-Recreaci-n/Registro-Activos-de-la-Informacion-2024/viqn-zt5g/about_data</t>
  </si>
  <si>
    <t>se realizo proceso de cotizacion para licenciamiento de equipos (antivirus y office), a la espera de cargue de subasta en secop II</t>
  </si>
  <si>
    <t>https://drive.google.com/drive/u/0/folders/18skfER1UTrLk07GWT7dYDqDZDhDs4cGn
https://drive.google.com/drive/u/0/folders/1T9cMIenon3ngdf-mDVkUCKspWb2_UUSg</t>
  </si>
  <si>
    <t>El insituto cuenta con la plataforma de gestion de pqrs</t>
  </si>
  <si>
    <t>https://grandtek.cloud/xpert_indeportes/pqrs.php</t>
  </si>
  <si>
    <t>De acuerdo a la politica de gobierno digital se realizo documento con especificaciones tecnicas de equipos de computo e impresoras con el fin de innovar en la tecnologia de la entidad.</t>
  </si>
  <si>
    <t>Se cuenta con plataforma Xpert.</t>
  </si>
  <si>
    <t>De acuerdo a las sugerencias del area de gobierno digital en los resultados de FURAG se han realizado cargue de diferente documentacion en area de MIPG.</t>
  </si>
  <si>
    <t>https://www.indeportescauca.gov.co/mipg-2/</t>
  </si>
  <si>
    <t>la encuesta se encuentra en el sitio web con ejeccuion para el 2025</t>
  </si>
  <si>
    <t>Seguimiento plan institucional de talento humano</t>
  </si>
  <si>
    <t>Inventario de bienes</t>
  </si>
  <si>
    <t>informe de seguimiento a PTEP</t>
  </si>
  <si>
    <t>https://www1.funcionpublica.gov.co/web/mipg/resultados-medicion</t>
  </si>
  <si>
    <t xml:space="preserve">plan de accion </t>
  </si>
  <si>
    <t xml:space="preserve">rendicion de cuentas </t>
  </si>
  <si>
    <t>en elavoracion</t>
  </si>
  <si>
    <t>rafa</t>
  </si>
  <si>
    <t xml:space="preserve">contrato con emtel </t>
  </si>
  <si>
    <t xml:space="preserve">secop </t>
  </si>
  <si>
    <t>matriz de seguimiento juridica</t>
  </si>
  <si>
    <t>Informacion contable publica reportada - informes SIA OBSERVA y SIA CONTRALORIA</t>
  </si>
  <si>
    <t>En el 2024 se han heho mesas de trabajo para La ejecucion de ellos desde el año 2025</t>
  </si>
  <si>
    <t>Ministerio del deporte
Gobernacion
Camara de comercio
Onu mujeres
Alcaldias Municipales</t>
  </si>
  <si>
    <t>No se tiene porque no se cuenta con sede propia, pero la modernizacion se esta haciendo a traves del proceso de compra de equipos , el cual esta en elaboracion de estudii previo</t>
  </si>
  <si>
    <t>Analisis de riesgos</t>
  </si>
  <si>
    <t>Estudio de predios donde se construira una infraestructura para coliseo de artes marciales donde se busca alli cosntruir la sede de l Instito</t>
  </si>
  <si>
    <t>Propuesta estudio tecnico para modernizacion organizacional</t>
  </si>
  <si>
    <t>Actividade respaldades en las redes sociales del Instituto
https://www.indeportescauca.gov.co/</t>
  </si>
  <si>
    <t>reporte de alcance de redes sociales</t>
  </si>
  <si>
    <t>El Instituto cuenta con vallas moviles, las cuales se ubican en estrategicamente en todo los eventos donde Indeportes participa</t>
  </si>
  <si>
    <r>
      <rPr>
        <b/>
        <sz val="11"/>
        <color theme="1"/>
        <rFont val="Calibri"/>
        <family val="2"/>
      </rPr>
      <t>Nuevos mercados</t>
    </r>
    <r>
      <rPr>
        <sz val="11"/>
        <color theme="1"/>
        <rFont val="Calibri"/>
        <family val="2"/>
      </rPr>
      <t xml:space="preserve">
Capacitaciones territorial en actividad fisica musicalizada ( Bordo, Santander y Popayan)
Juntas de accion comunal de los 42 municipios se las tuvo en cuenta para un campeoonato regional con fase nacional
Mayor cobertura en intercolegiados con la realizacion de este año de la fase departamental y fase nacional 2023  en el mes de julio y 2024 en diciembre.
</t>
    </r>
  </si>
  <si>
    <t>En proceso para 2025</t>
  </si>
  <si>
    <t>Actualmente no se tiene pero para el 2025  se proyecta contar con un gestor comercial para establecer acercamieto con empresa para tal fin</t>
  </si>
  <si>
    <t xml:space="preserve">Reunion Administrativa con Indervalle
</t>
  </si>
  <si>
    <t>Reunion Individual con cada representante de los Inde ( Caloto, Santander, Puerto tejada, Guachene)</t>
  </si>
  <si>
    <t>Esta en proceso de evaluacion el convenio con al Universidad Autornoma del Cauca</t>
  </si>
  <si>
    <t>Los perfiles de los cargos de los servidores publicos a traves del rediseño Institucional, se revisaron pero aun no han sido actualizados</t>
  </si>
  <si>
    <t>se tiene en mension del plan de desarrollo departamental pero no se ha ejecutado</t>
  </si>
  <si>
    <t>matrices spi</t>
  </si>
  <si>
    <t>Se implemento 5  zonas publicitarias, asi:
1. Zona norte
2. Zona centro
3. Zona sur
4. Zona Macizo
5. Zona Oriente</t>
  </si>
  <si>
    <t xml:space="preserve">https://grandtek.cloud/xpert_indeportes/pqrs.php
</t>
  </si>
  <si>
    <t>N/A no se encuentra habilitado el diligenciamiento de la matriz ITA</t>
  </si>
  <si>
    <t>https://docs.google.com/forms/d/e/1FAIpQLSd5Cw_E6kO7_Qnt8SFhulm8tr-QL6o01GQFVIm7CbamL9eoyQ/viewform</t>
  </si>
  <si>
    <t>https://www.indeportescauca.gov.co/transparencia/</t>
  </si>
  <si>
    <t>https://drive.google.com/drive/u/0/folders/1UYP-9mJIhXh6-Mipf6eCTW9LNb6K26CH</t>
  </si>
  <si>
    <t>https://www.indeportescauca.gov.co/participa/indeportes-te-capacita/</t>
  </si>
  <si>
    <t>Continuidad del servicio de plataforma de gestion documental, contabilidad, presupuesto, etc.
https://grandtek.cloud/xpert_indeportes/pqrs.php
100%</t>
  </si>
  <si>
    <t>Se realizo el informe de los equipos de computo de la entidad, en el cual se evidencian los equipos licenciados.
https://www.indeportescauca.gov.co/wp-content/uploads/2025/02/INFORME-LEGALIDAD-DE-SOFTWARE-EQUIPO-DE-COMPUTO.pdf</t>
  </si>
  <si>
    <t xml:space="preserve">se realiza cotizacion para cableado estructurado de red, compra de impresoras multifuncionales.
</t>
  </si>
  <si>
    <t xml:space="preserve">matriz de seguimiento </t>
  </si>
  <si>
    <t>Informe de gestión Subgerencia Administrativa y Financiera a marzo 31 de 2025</t>
  </si>
  <si>
    <t>Informacion contable publica enviada a la Contaduria General de la Nacion - Contraloria General del Cauca y Sia Observa</t>
  </si>
  <si>
    <t>Inventario de bienes institucional</t>
  </si>
  <si>
    <t xml:space="preserve"> El uso de publicidad para indeportes en los meses del 2025 se ha desarrollado mendiante la realización de invitaciones digitales, acompañamiento, cubrimiento y difusión de los eventos, a través de redes sociales y canales de comunicación organica. Siendo así hemos llegado a: 
1. Zona norte:Buenos Aires, Puerto Tejada, Padilla,Caloto,Corinto
2. Zona centro: Caldono Cajibío,Popayán
3. Zona sur- Rosas,Florencia,Patía, San Sebastián, Argelia,
4. Zona Macizo - Campeonato de fùtbol
5. Zona Oriente - Inzá</t>
  </si>
  <si>
    <t>Durante el 2025 se han documentado mediante registro fotográfico y video 58 actividades realizadas o apoyadas por Indeportes Cauca</t>
  </si>
  <si>
    <r>
      <t xml:space="preserve">Durante el 2025 hemos alcanzado en </t>
    </r>
    <r>
      <rPr>
        <b/>
        <sz val="11"/>
        <color theme="1"/>
        <rFont val="Calibri"/>
        <family val="2"/>
      </rPr>
      <t>instagram:</t>
    </r>
    <r>
      <rPr>
        <sz val="11"/>
        <color theme="1"/>
        <rFont val="Calibri"/>
        <family val="2"/>
      </rPr>
      <t xml:space="preserve"> 3.728 seguidores con 70 publicaciones  y en </t>
    </r>
    <r>
      <rPr>
        <b/>
        <sz val="11"/>
        <color theme="1"/>
        <rFont val="Calibri"/>
        <family val="2"/>
      </rPr>
      <t>Facebook</t>
    </r>
    <r>
      <rPr>
        <sz val="11"/>
        <color theme="1"/>
        <rFont val="Calibri"/>
        <family val="2"/>
      </rPr>
      <t xml:space="preserve"> tenemos 23.570 seguidores, 7.836 interacciones, 218.923 visualizaciones, 1.363 reacciones positivas </t>
    </r>
  </si>
  <si>
    <t>La  ubicación de las vallas moviles esta en proceso de estudio porque estan sujetas a las necesidades de visualización e impacto del instituto adiciona se esta haciendo un estudio de costos.</t>
  </si>
  <si>
    <t xml:space="preserve">Nuevos mercados
Se han realizado eventos institucionales en municipios como Puerto Tejada, La vega, Padilla, Caldono, Cajibío, Patía, Bolivar, Balboa y Rosas. Logramos llegar a otros departamentos con el nombre de Indeportes como Zipaquira, Bogotá,Ibagué y Calí
Los programas de actividad actividad fìsica lograron entrar en las comunas de Popayán.
Mayor cobertura en la participación de nuestros deportistas de alto rendimiento en diferentes competencias. 
</t>
  </si>
  <si>
    <t>se realiza el proxima año con la informacion 2025</t>
  </si>
  <si>
    <t>Identificar las necesidades técnicas para la mejora de la tecnología empresarial.</t>
  </si>
  <si>
    <t xml:space="preserve">La ejecucion finaciera del instituto en cuanto los proyectos misionales </t>
  </si>
  <si>
    <t>FURAG</t>
  </si>
  <si>
    <t>Informe Seguimiento a PTEP</t>
  </si>
  <si>
    <t>SECOP</t>
  </si>
  <si>
    <t>Matriz seguimiento jurídica</t>
  </si>
  <si>
    <t xml:space="preserve">No inicia el comvenio con la universidad autonoma del cauca </t>
  </si>
  <si>
    <t>No se tiene porque no se cuenta con sede propia, pero la modernizacion se esta haciendo a traves del proceso de compra de equipos , el cual esta en elaboracion de estudio previo
proceso de compras de elementos tecnologicos (computadors e impresoras)</t>
  </si>
  <si>
    <t>En diferentes reuniones se ha determinado que se debe llegar a un acuerdo con la alcaldia de Popayán para la reducción de los impuestos del predio donde se concidera la construccion del escenario</t>
  </si>
  <si>
    <t>Se amplia la infraestructura para mejotrar la prestación de los servisios, alquilando una nueva sede y se realiza diagnnostico de la estructura organizacional de Indeportes</t>
  </si>
  <si>
    <t xml:space="preserve">hsdts el momento no se tiene avance </t>
  </si>
  <si>
    <t xml:space="preserve">Se han tenido aliados para realizar actividades en conjunto </t>
  </si>
  <si>
    <t>Se han venido tranbajando articuladamente con los diferentes inde del departamento realizando eventos deportivos y recreativos</t>
  </si>
  <si>
    <t xml:space="preserve">Se han realizdo diferentes reunion con los diferentes directores de deporte de los municipios como popayan, patia, guachene, la vega, timbio,santander, caloto, entre otros </t>
  </si>
  <si>
    <t xml:space="preserve">Esta en proceso de formulacion el convenio para las firmas </t>
  </si>
  <si>
    <t xml:space="preserve">Esta en proceso de rediseño institucional con cada uno de los perfiles </t>
  </si>
  <si>
    <t>Se tiene en mension del plan de desarrollo departamental pero se ha avanzado con la secretaria de infraestructura</t>
  </si>
  <si>
    <t xml:space="preserve">La ejecucion financiera del instituto en cuanto a los proyectos misionales </t>
  </si>
  <si>
    <t>Matriz SPI</t>
  </si>
  <si>
    <t xml:space="preserve">SEGUIMIENTO </t>
  </si>
  <si>
    <t>21 - 40%</t>
  </si>
  <si>
    <t>41 - 60%</t>
  </si>
  <si>
    <t>61 - 80%</t>
  </si>
  <si>
    <t>81 - 100%</t>
  </si>
  <si>
    <t xml:space="preserve"> 0  - 20%</t>
  </si>
  <si>
    <t>ADMINISTRATIVA</t>
  </si>
  <si>
    <t>CIENCIA Y TECNOLOGIA</t>
  </si>
  <si>
    <t>TECNICA</t>
  </si>
  <si>
    <t>Convenios educativos que faciliten la financiación de estudios de pregrado, promoviendo así, el deporte de alto rendimiento en el departamento del Cauca</t>
  </si>
  <si>
    <t>N/A</t>
  </si>
  <si>
    <t xml:space="preserve">Se tiene la propuesta del ocumento tecnico, en espera de visto bueno del gobernador para continuar con el proceso </t>
  </si>
  <si>
    <t xml:space="preserve">Se han realizdo diferentes reunion con los diferentes directores de deporte de los municipios como popayan, patia, guachene, la vega, timbio,santander, caloto, entre otros proyecto intecolegiados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</si>
</sst>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 #,##0_-;\-&quot;$&quot;\ * #,##0_-;_-&quot;$&quot;\ * &quot;-&quot;_-;_-@_-"/>
    <numFmt numFmtId="41" formatCode="_-* #,##0_-;\-* #,##0_-;_-* &quot;-&quot;_-;_-@_-"/>
    <numFmt numFmtId="164" formatCode="_-&quot;$&quot;* #,##0_-;\-&quot;$&quot;* #,##0_-;_-&quot;$&quot;* &quot;-&quot;_-;_-@_-"/>
  </numFmts>
  <fonts count="21" x14ac:knownFonts="1">
    <font>
      <sz val="11"/>
      <color theme="1"/>
      <name val="Calibri"/>
      <family val="2"/>
      <scheme val="minor"/>
    </font>
    <font>
      <sz val="12"/>
      <color theme="1"/>
      <name val="Calibri"/>
      <family val="2"/>
      <scheme val="minor"/>
    </font>
    <font>
      <sz val="11"/>
      <color theme="1"/>
      <name val="Calibri"/>
      <family val="2"/>
      <scheme val="minor"/>
    </font>
    <font>
      <sz val="8"/>
      <name val="Calibri"/>
      <family val="2"/>
      <scheme val="minor"/>
    </font>
    <font>
      <b/>
      <sz val="11"/>
      <color theme="1"/>
      <name val="Calibri"/>
      <family val="2"/>
      <scheme val="minor"/>
    </font>
    <font>
      <b/>
      <sz val="11"/>
      <color rgb="FF000000"/>
      <name val="Calibri"/>
      <family val="2"/>
    </font>
    <font>
      <sz val="11"/>
      <color rgb="FF000000"/>
      <name val="Calibri"/>
      <family val="2"/>
    </font>
    <font>
      <sz val="11"/>
      <color theme="1"/>
      <name val="Calibri"/>
      <family val="2"/>
    </font>
    <font>
      <b/>
      <sz val="11"/>
      <color theme="1"/>
      <name val="Calibri"/>
      <family val="2"/>
    </font>
    <font>
      <b/>
      <sz val="11"/>
      <color indexed="64"/>
      <name val="Calibri"/>
      <family val="2"/>
    </font>
    <font>
      <sz val="12"/>
      <color theme="1"/>
      <name val="Calibri"/>
      <family val="2"/>
      <scheme val="minor"/>
    </font>
    <font>
      <sz val="10"/>
      <name val="Calibri"/>
      <family val="2"/>
      <scheme val="minor"/>
    </font>
    <font>
      <sz val="11"/>
      <name val="Calibri"/>
      <family val="2"/>
    </font>
    <font>
      <b/>
      <sz val="16"/>
      <color rgb="FF000000"/>
      <name val="Calibri"/>
      <family val="2"/>
    </font>
    <font>
      <b/>
      <sz val="16"/>
      <color theme="1"/>
      <name val="Calibri"/>
      <family val="2"/>
    </font>
    <font>
      <u/>
      <sz val="11"/>
      <color theme="10"/>
      <name val="Calibri"/>
      <family val="2"/>
      <scheme val="minor"/>
    </font>
    <font>
      <b/>
      <sz val="11"/>
      <color theme="0"/>
      <name val="Calibri"/>
      <family val="2"/>
      <scheme val="minor"/>
    </font>
    <font>
      <sz val="10"/>
      <name val="Arial"/>
      <family val="2"/>
    </font>
    <font>
      <sz val="11"/>
      <name val="Calibri Light"/>
      <family val="2"/>
      <scheme val="major"/>
    </font>
    <font>
      <sz val="12"/>
      <color theme="1"/>
      <name val="Calibri"/>
      <family val="2"/>
    </font>
    <font>
      <sz val="11"/>
      <color rgb="FF00000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2"/>
        <bgColor indexed="64"/>
      </patternFill>
    </fill>
    <fill>
      <patternFill patternType="solid">
        <fgColor theme="9" tint="0.79998168889431442"/>
        <bgColor indexed="64"/>
      </patternFill>
    </fill>
    <fill>
      <patternFill patternType="solid">
        <fgColor rgb="FF522B57"/>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bottom style="medium">
        <color indexed="64"/>
      </bottom>
      <diagonal/>
    </border>
    <border>
      <left/>
      <right/>
      <top style="thin">
        <color indexed="64"/>
      </top>
      <bottom/>
      <diagonal/>
    </border>
    <border>
      <left/>
      <right/>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style="thin">
        <color theme="0"/>
      </left>
      <right style="thin">
        <color theme="0"/>
      </right>
      <top style="thin">
        <color theme="0"/>
      </top>
      <bottom style="thin">
        <color theme="0"/>
      </bottom>
      <diagonal/>
    </border>
    <border>
      <left style="medium">
        <color rgb="FFECECEC"/>
      </left>
      <right style="medium">
        <color rgb="FFECECEC"/>
      </right>
      <top style="medium">
        <color rgb="FFECECEC"/>
      </top>
      <bottom style="medium">
        <color rgb="FFECECEC"/>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6">
    <xf numFmtId="0" fontId="0" fillId="0" borderId="0"/>
    <xf numFmtId="41" fontId="2" fillId="0" borderId="0" applyFont="0" applyFill="0" applyBorder="0" applyAlignment="0" applyProtection="0"/>
    <xf numFmtId="0" fontId="6" fillId="0" borderId="0" applyBorder="0"/>
    <xf numFmtId="164" fontId="6" fillId="0" borderId="0" applyFont="0" applyFill="0" applyBorder="0" applyAlignment="0" applyProtection="0"/>
    <xf numFmtId="0" fontId="15" fillId="0" borderId="0" applyNumberFormat="0" applyFill="0" applyBorder="0" applyAlignment="0" applyProtection="0"/>
    <xf numFmtId="9" fontId="2" fillId="0" borderId="0" applyFont="0" applyFill="0" applyBorder="0" applyAlignment="0" applyProtection="0"/>
    <xf numFmtId="41" fontId="2" fillId="0" borderId="0" applyFont="0" applyFill="0" applyBorder="0" applyAlignment="0" applyProtection="0"/>
    <xf numFmtId="42" fontId="2" fillId="0" borderId="0" applyFont="0" applyFill="0" applyBorder="0" applyAlignment="0" applyProtection="0"/>
    <xf numFmtId="0" fontId="18" fillId="7" borderId="34">
      <alignment horizontal="center" vertical="center" wrapText="1"/>
    </xf>
    <xf numFmtId="0" fontId="10" fillId="0" borderId="0"/>
    <xf numFmtId="0" fontId="17" fillId="0" borderId="0"/>
    <xf numFmtId="0" fontId="2" fillId="0" borderId="0"/>
    <xf numFmtId="0" fontId="2" fillId="0" borderId="0"/>
    <xf numFmtId="0" fontId="16" fillId="8" borderId="35">
      <alignment horizontal="center" vertical="center" wrapText="1"/>
    </xf>
    <xf numFmtId="0" fontId="10" fillId="0" borderId="0"/>
    <xf numFmtId="41" fontId="2" fillId="0" borderId="0" applyFont="0" applyFill="0" applyBorder="0" applyAlignment="0" applyProtection="0"/>
  </cellStyleXfs>
  <cellXfs count="207">
    <xf numFmtId="0" fontId="0" fillId="0" borderId="0" xfId="0"/>
    <xf numFmtId="0" fontId="0" fillId="0" borderId="0" xfId="0" applyAlignment="1">
      <alignment horizontal="center"/>
    </xf>
    <xf numFmtId="9" fontId="7" fillId="0" borderId="1" xfId="0" applyNumberFormat="1" applyFont="1" applyBorder="1" applyAlignment="1">
      <alignment horizontal="center" vertical="center" wrapText="1" readingOrder="1"/>
    </xf>
    <xf numFmtId="2" fontId="8" fillId="0" borderId="1" xfId="1" applyNumberFormat="1" applyFont="1" applyFill="1" applyBorder="1" applyAlignment="1">
      <alignment horizontal="center" vertical="center" wrapText="1" readingOrder="1"/>
    </xf>
    <xf numFmtId="0" fontId="7" fillId="0" borderId="0" xfId="0" applyFont="1" applyAlignment="1">
      <alignment vertical="center"/>
    </xf>
    <xf numFmtId="0" fontId="7" fillId="0" borderId="1" xfId="0" applyFont="1" applyBorder="1" applyAlignment="1">
      <alignment horizontal="left" vertical="center" wrapText="1" readingOrder="1"/>
    </xf>
    <xf numFmtId="0" fontId="7" fillId="0" borderId="10" xfId="0" applyFont="1" applyBorder="1" applyAlignment="1">
      <alignment horizontal="center" vertical="center" wrapText="1" readingOrder="1"/>
    </xf>
    <xf numFmtId="0" fontId="0" fillId="0" borderId="18" xfId="0" applyBorder="1"/>
    <xf numFmtId="0" fontId="0" fillId="0" borderId="19" xfId="0" applyBorder="1"/>
    <xf numFmtId="0" fontId="0" fillId="0" borderId="20" xfId="0" applyBorder="1"/>
    <xf numFmtId="0" fontId="7" fillId="0" borderId="1" xfId="0" applyFont="1" applyBorder="1" applyAlignment="1">
      <alignment horizontal="center" vertical="center" wrapText="1" readingOrder="1"/>
    </xf>
    <xf numFmtId="0" fontId="0" fillId="0" borderId="1" xfId="0" applyBorder="1"/>
    <xf numFmtId="0" fontId="7" fillId="0" borderId="1" xfId="0" applyFont="1" applyBorder="1" applyAlignment="1">
      <alignment horizontal="justify" vertical="center" wrapText="1" readingOrder="1"/>
    </xf>
    <xf numFmtId="0" fontId="11" fillId="0" borderId="1" xfId="2" applyFont="1" applyBorder="1" applyAlignment="1">
      <alignment horizontal="left" vertical="center" wrapText="1"/>
    </xf>
    <xf numFmtId="1" fontId="11" fillId="0" borderId="1" xfId="0" applyNumberFormat="1" applyFont="1" applyBorder="1" applyAlignment="1">
      <alignment horizontal="left" vertical="center" wrapText="1"/>
    </xf>
    <xf numFmtId="3" fontId="11" fillId="0" borderId="1" xfId="3" applyNumberFormat="1" applyFont="1" applyFill="1" applyBorder="1" applyAlignment="1" applyProtection="1">
      <alignment horizontal="center" vertical="center" wrapText="1"/>
    </xf>
    <xf numFmtId="0" fontId="11" fillId="0" borderId="1" xfId="2" applyFont="1" applyBorder="1" applyAlignment="1">
      <alignment horizontal="center" vertical="center" wrapText="1"/>
    </xf>
    <xf numFmtId="0" fontId="7" fillId="0" borderId="5" xfId="0" applyFont="1" applyBorder="1" applyAlignment="1">
      <alignment horizontal="center" vertical="center" wrapText="1" readingOrder="1"/>
    </xf>
    <xf numFmtId="9" fontId="7" fillId="0" borderId="5" xfId="0" applyNumberFormat="1" applyFont="1" applyBorder="1" applyAlignment="1">
      <alignment horizontal="center" vertical="center" wrapText="1"/>
    </xf>
    <xf numFmtId="0" fontId="4" fillId="3" borderId="1" xfId="0" applyFont="1" applyFill="1" applyBorder="1" applyAlignment="1">
      <alignment horizontal="center"/>
    </xf>
    <xf numFmtId="0" fontId="0" fillId="0" borderId="1" xfId="0" applyBorder="1" applyAlignment="1">
      <alignment horizontal="center" vertical="center"/>
    </xf>
    <xf numFmtId="0" fontId="10" fillId="2" borderId="1" xfId="0" applyFont="1" applyFill="1" applyBorder="1" applyAlignment="1">
      <alignment vertical="center" wrapText="1"/>
    </xf>
    <xf numFmtId="0" fontId="7" fillId="2" borderId="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1" xfId="0" applyFont="1" applyFill="1" applyBorder="1" applyAlignment="1">
      <alignment vertical="center" wrapText="1" readingOrder="1"/>
    </xf>
    <xf numFmtId="0" fontId="7" fillId="2" borderId="5" xfId="0" applyFont="1" applyFill="1" applyBorder="1" applyAlignment="1">
      <alignment horizontal="left" vertical="center" wrapText="1"/>
    </xf>
    <xf numFmtId="0" fontId="7" fillId="0" borderId="1" xfId="0" applyFont="1" applyBorder="1" applyAlignment="1">
      <alignment vertical="center" wrapText="1" readingOrder="1"/>
    </xf>
    <xf numFmtId="0" fontId="0" fillId="0" borderId="0" xfId="0" applyAlignment="1">
      <alignment vertical="center" wrapText="1"/>
    </xf>
    <xf numFmtId="0" fontId="0" fillId="0" borderId="1" xfId="0" applyBorder="1" applyAlignment="1">
      <alignment vertical="center" wrapText="1"/>
    </xf>
    <xf numFmtId="0" fontId="0" fillId="0" borderId="1" xfId="0" applyBorder="1" applyAlignment="1">
      <alignment horizontal="justify" vertical="center"/>
    </xf>
    <xf numFmtId="0" fontId="0" fillId="0" borderId="1" xfId="0" applyBorder="1" applyAlignment="1">
      <alignment wrapText="1"/>
    </xf>
    <xf numFmtId="0" fontId="7" fillId="2" borderId="2" xfId="0" applyFont="1" applyFill="1" applyBorder="1" applyAlignment="1">
      <alignment vertical="center" wrapText="1"/>
    </xf>
    <xf numFmtId="0" fontId="0" fillId="0" borderId="1" xfId="0" applyBorder="1" applyAlignment="1">
      <alignment horizontal="center" vertical="center" wrapText="1"/>
    </xf>
    <xf numFmtId="0" fontId="7" fillId="0" borderId="4" xfId="0" applyFont="1" applyBorder="1" applyAlignment="1">
      <alignment horizontal="center" vertical="center" wrapText="1" readingOrder="1"/>
    </xf>
    <xf numFmtId="0" fontId="4" fillId="3" borderId="1" xfId="0" applyFont="1" applyFill="1" applyBorder="1" applyAlignment="1">
      <alignment horizontal="center" vertical="center"/>
    </xf>
    <xf numFmtId="0" fontId="8" fillId="4" borderId="2" xfId="0" applyFont="1" applyFill="1" applyBorder="1" applyAlignment="1">
      <alignment horizontal="center" vertical="center" wrapText="1" readingOrder="1"/>
    </xf>
    <xf numFmtId="0" fontId="0" fillId="4" borderId="1" xfId="0" applyFill="1" applyBorder="1"/>
    <xf numFmtId="0" fontId="7" fillId="0" borderId="4" xfId="0" applyFont="1" applyBorder="1" applyAlignment="1">
      <alignment horizontal="left" vertical="center" wrapText="1" readingOrder="1"/>
    </xf>
    <xf numFmtId="0" fontId="7" fillId="0" borderId="27" xfId="0" applyFont="1" applyBorder="1" applyAlignment="1">
      <alignment horizontal="center" vertical="center" wrapText="1" readingOrder="1"/>
    </xf>
    <xf numFmtId="0" fontId="7" fillId="0" borderId="33" xfId="0" applyFont="1" applyBorder="1" applyAlignment="1">
      <alignment horizontal="center" vertical="center" wrapText="1" readingOrder="1"/>
    </xf>
    <xf numFmtId="0" fontId="8" fillId="4" borderId="1" xfId="0" applyFont="1" applyFill="1" applyBorder="1" applyAlignment="1">
      <alignment horizontal="center" vertical="center" wrapText="1" readingOrder="1"/>
    </xf>
    <xf numFmtId="0" fontId="8" fillId="2" borderId="1" xfId="0" applyFont="1" applyFill="1" applyBorder="1" applyAlignment="1">
      <alignment horizontal="center" vertical="center" wrapText="1" readingOrder="1"/>
    </xf>
    <xf numFmtId="0" fontId="8" fillId="4" borderId="5" xfId="0" applyFont="1" applyFill="1" applyBorder="1" applyAlignment="1">
      <alignment horizontal="center" vertical="center" wrapText="1" readingOrder="1"/>
    </xf>
    <xf numFmtId="0" fontId="8" fillId="4" borderId="7" xfId="0" applyFont="1" applyFill="1" applyBorder="1" applyAlignment="1">
      <alignment horizontal="center" vertical="center" wrapText="1" readingOrder="1"/>
    </xf>
    <xf numFmtId="0" fontId="0" fillId="4" borderId="1" xfId="0" applyFill="1" applyBorder="1" applyAlignment="1">
      <alignment horizontal="center" vertical="center"/>
    </xf>
    <xf numFmtId="0" fontId="0" fillId="4" borderId="1" xfId="0" applyFill="1" applyBorder="1" applyAlignment="1">
      <alignment vertical="center"/>
    </xf>
    <xf numFmtId="9" fontId="7" fillId="4" borderId="5" xfId="0" applyNumberFormat="1" applyFont="1" applyFill="1" applyBorder="1" applyAlignment="1">
      <alignment horizontal="center" vertical="center" wrapText="1"/>
    </xf>
    <xf numFmtId="49" fontId="10" fillId="2" borderId="1" xfId="0" applyNumberFormat="1" applyFont="1" applyFill="1" applyBorder="1" applyAlignment="1">
      <alignment vertical="center" wrapText="1"/>
    </xf>
    <xf numFmtId="0" fontId="13" fillId="2" borderId="30" xfId="0" applyFont="1" applyFill="1" applyBorder="1" applyAlignment="1">
      <alignment vertical="center" wrapText="1" readingOrder="1"/>
    </xf>
    <xf numFmtId="0" fontId="13" fillId="2" borderId="23" xfId="0" applyFont="1" applyFill="1" applyBorder="1" applyAlignment="1">
      <alignment vertical="center" wrapText="1" readingOrder="1"/>
    </xf>
    <xf numFmtId="0" fontId="13" fillId="2" borderId="31" xfId="0" applyFont="1" applyFill="1" applyBorder="1" applyAlignment="1">
      <alignment vertical="center" wrapText="1" readingOrder="1"/>
    </xf>
    <xf numFmtId="0" fontId="13" fillId="2" borderId="25" xfId="0" applyFont="1" applyFill="1" applyBorder="1" applyAlignment="1">
      <alignment vertical="center" wrapText="1" readingOrder="1"/>
    </xf>
    <xf numFmtId="0" fontId="8" fillId="4" borderId="4" xfId="0" applyFont="1" applyFill="1" applyBorder="1" applyAlignment="1">
      <alignment horizontal="center" vertical="center" wrapText="1" readingOrder="1"/>
    </xf>
    <xf numFmtId="0" fontId="8" fillId="4" borderId="27" xfId="0" applyFont="1" applyFill="1" applyBorder="1" applyAlignment="1">
      <alignment horizontal="center" vertical="center" wrapText="1" readingOrder="1"/>
    </xf>
    <xf numFmtId="0" fontId="8" fillId="4" borderId="3" xfId="0" applyFont="1" applyFill="1" applyBorder="1" applyAlignment="1">
      <alignment horizontal="center" vertical="center" wrapText="1" readingOrder="1"/>
    </xf>
    <xf numFmtId="0" fontId="0" fillId="4" borderId="5" xfId="0" applyFill="1" applyBorder="1" applyAlignment="1">
      <alignment vertical="center"/>
    </xf>
    <xf numFmtId="0" fontId="15" fillId="0" borderId="1" xfId="4" applyFill="1" applyBorder="1" applyAlignment="1">
      <alignment horizontal="center" vertical="center" wrapText="1" readingOrder="1"/>
    </xf>
    <xf numFmtId="9" fontId="7" fillId="2" borderId="1" xfId="0" applyNumberFormat="1" applyFont="1" applyFill="1" applyBorder="1" applyAlignment="1">
      <alignment horizontal="center" vertical="center" wrapText="1"/>
    </xf>
    <xf numFmtId="9" fontId="7" fillId="2" borderId="1" xfId="0" applyNumberFormat="1" applyFont="1" applyFill="1" applyBorder="1" applyAlignment="1">
      <alignment horizontal="left" vertical="center" wrapText="1"/>
    </xf>
    <xf numFmtId="9" fontId="7" fillId="2" borderId="1" xfId="5" applyFont="1" applyFill="1" applyBorder="1" applyAlignment="1">
      <alignment horizontal="center" vertical="center" wrapText="1"/>
    </xf>
    <xf numFmtId="9" fontId="7" fillId="6" borderId="1" xfId="0" applyNumberFormat="1" applyFont="1" applyFill="1" applyBorder="1" applyAlignment="1">
      <alignment horizontal="center" vertical="center" wrapText="1" readingOrder="1"/>
    </xf>
    <xf numFmtId="9" fontId="7" fillId="0" borderId="1" xfId="0" applyNumberFormat="1" applyFont="1" applyBorder="1" applyAlignment="1">
      <alignment horizontal="left" vertical="center" wrapText="1" readingOrder="1"/>
    </xf>
    <xf numFmtId="9" fontId="7" fillId="2" borderId="1" xfId="0" applyNumberFormat="1" applyFont="1" applyFill="1" applyBorder="1" applyAlignment="1">
      <alignment horizontal="center" vertical="center" wrapText="1" readingOrder="1"/>
    </xf>
    <xf numFmtId="0" fontId="0" fillId="0" borderId="0" xfId="0" applyAlignment="1">
      <alignment vertical="center"/>
    </xf>
    <xf numFmtId="9" fontId="0" fillId="0" borderId="1" xfId="5" applyFont="1" applyBorder="1" applyAlignment="1">
      <alignment horizontal="center" vertical="center"/>
    </xf>
    <xf numFmtId="0" fontId="15" fillId="0" borderId="4" xfId="4" applyFill="1" applyBorder="1" applyAlignment="1">
      <alignment horizontal="center" vertical="center" wrapText="1" readingOrder="1"/>
    </xf>
    <xf numFmtId="0" fontId="0" fillId="0" borderId="5" xfId="0" applyBorder="1" applyAlignment="1">
      <alignment wrapText="1"/>
    </xf>
    <xf numFmtId="9" fontId="7" fillId="5" borderId="1" xfId="0" applyNumberFormat="1" applyFont="1" applyFill="1" applyBorder="1" applyAlignment="1">
      <alignment horizontal="center" vertical="center" wrapText="1" readingOrder="1"/>
    </xf>
    <xf numFmtId="0" fontId="7" fillId="2" borderId="1" xfId="0" applyFont="1" applyFill="1" applyBorder="1" applyAlignment="1">
      <alignment horizontal="left" vertical="center" wrapText="1"/>
    </xf>
    <xf numFmtId="10" fontId="0" fillId="2" borderId="1" xfId="0" applyNumberFormat="1" applyFill="1" applyBorder="1" applyAlignment="1">
      <alignment horizontal="center" vertical="center"/>
    </xf>
    <xf numFmtId="9" fontId="0" fillId="4" borderId="1" xfId="5" applyFont="1" applyFill="1" applyBorder="1" applyAlignment="1">
      <alignment vertical="center"/>
    </xf>
    <xf numFmtId="9" fontId="0" fillId="0" borderId="0" xfId="5" applyFont="1" applyAlignment="1">
      <alignment vertical="center"/>
    </xf>
    <xf numFmtId="9" fontId="0" fillId="0" borderId="19" xfId="5" applyFont="1" applyBorder="1" applyAlignment="1">
      <alignment vertical="center"/>
    </xf>
    <xf numFmtId="9" fontId="19" fillId="2" borderId="5" xfId="0" applyNumberFormat="1" applyFont="1" applyFill="1" applyBorder="1" applyAlignment="1">
      <alignment horizontal="center" vertical="center" wrapText="1"/>
    </xf>
    <xf numFmtId="0" fontId="0" fillId="2" borderId="1" xfId="0" applyFill="1" applyBorder="1"/>
    <xf numFmtId="9" fontId="7" fillId="2" borderId="5" xfId="0" applyNumberFormat="1" applyFont="1" applyFill="1" applyBorder="1" applyAlignment="1">
      <alignment horizontal="center" vertical="center" wrapText="1"/>
    </xf>
    <xf numFmtId="9" fontId="19" fillId="2" borderId="5" xfId="0" applyNumberFormat="1" applyFont="1" applyFill="1" applyBorder="1" applyAlignment="1">
      <alignment horizontal="left" vertical="center" wrapText="1"/>
    </xf>
    <xf numFmtId="9" fontId="19" fillId="2" borderId="5" xfId="5" applyFont="1" applyFill="1" applyBorder="1" applyAlignment="1">
      <alignment horizontal="center" vertical="center" wrapText="1"/>
    </xf>
    <xf numFmtId="0" fontId="10" fillId="2" borderId="1" xfId="0" applyFont="1" applyFill="1" applyBorder="1" applyAlignment="1">
      <alignment horizontal="center" vertical="center" wrapText="1"/>
    </xf>
    <xf numFmtId="0" fontId="6" fillId="0" borderId="0" xfId="0" applyFont="1" applyAlignment="1">
      <alignment horizontal="center" vertical="center"/>
    </xf>
    <xf numFmtId="0" fontId="20" fillId="0" borderId="0" xfId="0" applyFont="1"/>
    <xf numFmtId="0" fontId="20" fillId="0" borderId="0" xfId="0" applyFont="1" applyAlignment="1">
      <alignment horizontal="center" vertical="center"/>
    </xf>
    <xf numFmtId="0" fontId="20" fillId="0" borderId="0" xfId="0" applyFont="1" applyAlignment="1">
      <alignment horizontal="center" vertical="center" wrapText="1"/>
    </xf>
    <xf numFmtId="9" fontId="0" fillId="0" borderId="0" xfId="5" applyFont="1" applyAlignment="1">
      <alignment horizontal="center" vertical="center"/>
    </xf>
    <xf numFmtId="0" fontId="1" fillId="2" borderId="1" xfId="0" applyFont="1" applyFill="1" applyBorder="1" applyAlignment="1">
      <alignment vertical="center" wrapText="1"/>
    </xf>
    <xf numFmtId="0" fontId="0" fillId="0" borderId="0" xfId="0" applyAlignment="1">
      <alignment horizontal="center" vertical="center"/>
    </xf>
    <xf numFmtId="0" fontId="1" fillId="2" borderId="12" xfId="0" applyFont="1" applyFill="1" applyBorder="1" applyAlignment="1">
      <alignment vertical="center" wrapText="1"/>
    </xf>
    <xf numFmtId="0" fontId="0" fillId="0" borderId="36" xfId="0" applyBorder="1" applyAlignment="1">
      <alignment horizontal="center" vertical="center"/>
    </xf>
    <xf numFmtId="0" fontId="0" fillId="0" borderId="10" xfId="0" applyBorder="1" applyAlignment="1">
      <alignment horizontal="center" vertical="center"/>
    </xf>
    <xf numFmtId="0" fontId="1" fillId="2" borderId="13" xfId="0" applyFont="1" applyFill="1" applyBorder="1" applyAlignment="1">
      <alignment vertical="center" wrapText="1"/>
    </xf>
    <xf numFmtId="0" fontId="0" fillId="0" borderId="38" xfId="0" applyBorder="1" applyAlignment="1">
      <alignment horizontal="center" vertical="center"/>
    </xf>
    <xf numFmtId="9" fontId="0" fillId="0" borderId="0" xfId="5" applyFont="1" applyBorder="1" applyAlignment="1">
      <alignment vertical="center"/>
    </xf>
    <xf numFmtId="9" fontId="0" fillId="0" borderId="0" xfId="5" applyFont="1" applyBorder="1" applyAlignment="1">
      <alignment horizontal="center" vertical="center"/>
    </xf>
    <xf numFmtId="9" fontId="0" fillId="0" borderId="1" xfId="0" applyNumberFormat="1" applyBorder="1" applyAlignment="1">
      <alignment horizontal="center" vertical="center"/>
    </xf>
    <xf numFmtId="9" fontId="0" fillId="0" borderId="1" xfId="0" applyNumberFormat="1" applyBorder="1" applyAlignment="1">
      <alignment horizontal="center"/>
    </xf>
    <xf numFmtId="0" fontId="8" fillId="4" borderId="1" xfId="0" applyFont="1" applyFill="1" applyBorder="1" applyAlignment="1">
      <alignment horizontal="center" vertical="center" wrapText="1" readingOrder="1"/>
    </xf>
    <xf numFmtId="0" fontId="7" fillId="0" borderId="5" xfId="0" applyFont="1" applyBorder="1" applyAlignment="1">
      <alignment horizontal="center" vertical="center" wrapText="1" readingOrder="1"/>
    </xf>
    <xf numFmtId="0" fontId="7" fillId="0" borderId="7" xfId="0" applyFont="1" applyBorder="1" applyAlignment="1">
      <alignment horizontal="center" vertical="center" wrapText="1" readingOrder="1"/>
    </xf>
    <xf numFmtId="0" fontId="14" fillId="2" borderId="1" xfId="0" applyFont="1" applyFill="1" applyBorder="1" applyAlignment="1">
      <alignment horizontal="center" vertical="center" wrapText="1" readingOrder="1"/>
    </xf>
    <xf numFmtId="0" fontId="7" fillId="0" borderId="2" xfId="0" applyFont="1" applyBorder="1" applyAlignment="1">
      <alignment vertical="center" wrapText="1" readingOrder="1"/>
    </xf>
    <xf numFmtId="0" fontId="7" fillId="0" borderId="3" xfId="0" applyFont="1" applyBorder="1" applyAlignment="1">
      <alignment vertical="center" wrapText="1" readingOrder="1"/>
    </xf>
    <xf numFmtId="0" fontId="7" fillId="0" borderId="4" xfId="0" applyFont="1" applyBorder="1" applyAlignment="1">
      <alignment vertical="center" wrapText="1" readingOrder="1"/>
    </xf>
    <xf numFmtId="0" fontId="4" fillId="4" borderId="2" xfId="0" applyFont="1" applyFill="1" applyBorder="1" applyAlignment="1">
      <alignment horizontal="center" vertical="center"/>
    </xf>
    <xf numFmtId="0" fontId="4" fillId="4" borderId="4" xfId="0" applyFont="1" applyFill="1" applyBorder="1" applyAlignment="1">
      <alignment horizontal="center" vertical="center"/>
    </xf>
    <xf numFmtId="0" fontId="8" fillId="4" borderId="5" xfId="0" applyFont="1" applyFill="1" applyBorder="1" applyAlignment="1">
      <alignment horizontal="center" vertical="center" wrapText="1" readingOrder="1"/>
    </xf>
    <xf numFmtId="0" fontId="8" fillId="4" borderId="6" xfId="0" applyFont="1" applyFill="1" applyBorder="1" applyAlignment="1">
      <alignment horizontal="center" vertical="center" wrapText="1" readingOrder="1"/>
    </xf>
    <xf numFmtId="0" fontId="8" fillId="4" borderId="7" xfId="0" applyFont="1" applyFill="1" applyBorder="1" applyAlignment="1">
      <alignment horizontal="center" vertical="center" wrapText="1" readingOrder="1"/>
    </xf>
    <xf numFmtId="0" fontId="7" fillId="0" borderId="2" xfId="0" applyFont="1" applyBorder="1" applyAlignment="1">
      <alignment horizontal="center" vertical="center" wrapText="1" readingOrder="1"/>
    </xf>
    <xf numFmtId="0" fontId="7" fillId="0" borderId="3" xfId="0" applyFont="1" applyBorder="1" applyAlignment="1">
      <alignment horizontal="center" vertical="center" wrapText="1" readingOrder="1"/>
    </xf>
    <xf numFmtId="0" fontId="7" fillId="0" borderId="4" xfId="0" applyFont="1" applyBorder="1" applyAlignment="1">
      <alignment horizontal="center" vertical="center" wrapText="1" readingOrder="1"/>
    </xf>
    <xf numFmtId="0" fontId="8" fillId="2" borderId="5" xfId="0" applyFont="1" applyFill="1" applyBorder="1" applyAlignment="1">
      <alignment horizontal="center" vertical="center" wrapText="1" readingOrder="1"/>
    </xf>
    <xf numFmtId="0" fontId="8" fillId="2" borderId="6" xfId="0" applyFont="1" applyFill="1" applyBorder="1" applyAlignment="1">
      <alignment horizontal="center" vertical="center" wrapText="1" readingOrder="1"/>
    </xf>
    <xf numFmtId="0" fontId="8" fillId="2" borderId="7" xfId="0" applyFont="1" applyFill="1" applyBorder="1" applyAlignment="1">
      <alignment horizontal="center" vertical="center" wrapText="1" readingOrder="1"/>
    </xf>
    <xf numFmtId="0" fontId="8" fillId="2" borderId="26" xfId="0" applyFont="1" applyFill="1" applyBorder="1" applyAlignment="1">
      <alignment horizontal="center" wrapText="1" readingOrder="1"/>
    </xf>
    <xf numFmtId="0" fontId="8" fillId="2" borderId="23" xfId="0" applyFont="1" applyFill="1" applyBorder="1" applyAlignment="1">
      <alignment horizontal="center" wrapText="1" readingOrder="1"/>
    </xf>
    <xf numFmtId="0" fontId="8" fillId="2" borderId="27" xfId="0" applyFont="1" applyFill="1" applyBorder="1" applyAlignment="1">
      <alignment horizontal="center" wrapText="1" readingOrder="1"/>
    </xf>
    <xf numFmtId="0" fontId="8" fillId="2" borderId="25" xfId="0" applyFont="1" applyFill="1" applyBorder="1" applyAlignment="1">
      <alignment horizontal="center" wrapText="1" readingOrder="1"/>
    </xf>
    <xf numFmtId="0" fontId="8" fillId="2" borderId="2" xfId="0" applyFont="1" applyFill="1" applyBorder="1" applyAlignment="1">
      <alignment horizontal="center" vertical="center" wrapText="1" readingOrder="1"/>
    </xf>
    <xf numFmtId="0" fontId="8" fillId="2" borderId="3" xfId="0" applyFont="1" applyFill="1" applyBorder="1" applyAlignment="1">
      <alignment horizontal="center" vertical="center" wrapText="1" readingOrder="1"/>
    </xf>
    <xf numFmtId="0" fontId="8" fillId="2" borderId="4" xfId="0" applyFont="1" applyFill="1" applyBorder="1" applyAlignment="1">
      <alignment horizontal="center" vertical="center" wrapText="1" readingOrder="1"/>
    </xf>
    <xf numFmtId="0" fontId="8" fillId="2" borderId="1" xfId="0" applyFont="1" applyFill="1" applyBorder="1" applyAlignment="1">
      <alignment horizontal="center" vertical="center" wrapText="1" readingOrder="1"/>
    </xf>
    <xf numFmtId="0" fontId="7" fillId="2" borderId="1" xfId="0" applyFont="1" applyFill="1" applyBorder="1" applyAlignment="1">
      <alignment horizontal="center" vertical="center" wrapText="1" readingOrder="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2" borderId="5" xfId="0" applyFont="1" applyFill="1" applyBorder="1" applyAlignment="1">
      <alignment horizontal="center" vertical="center" wrapText="1" readingOrder="1"/>
    </xf>
    <xf numFmtId="0" fontId="7" fillId="2" borderId="7" xfId="0" applyFont="1" applyFill="1" applyBorder="1" applyAlignment="1">
      <alignment horizontal="center" vertical="center" wrapText="1" readingOrder="1"/>
    </xf>
    <xf numFmtId="0" fontId="14" fillId="2" borderId="5" xfId="0" applyFont="1" applyFill="1" applyBorder="1" applyAlignment="1">
      <alignment horizontal="center" vertical="center" wrapText="1" readingOrder="1"/>
    </xf>
    <xf numFmtId="0" fontId="14" fillId="2" borderId="6" xfId="0" applyFont="1" applyFill="1" applyBorder="1" applyAlignment="1">
      <alignment horizontal="center" vertical="center" wrapText="1" readingOrder="1"/>
    </xf>
    <xf numFmtId="0" fontId="14" fillId="2" borderId="7" xfId="0" applyFont="1" applyFill="1" applyBorder="1" applyAlignment="1">
      <alignment horizontal="center" vertical="center" wrapText="1" readingOrder="1"/>
    </xf>
    <xf numFmtId="0" fontId="8" fillId="4" borderId="2" xfId="0" applyFont="1" applyFill="1" applyBorder="1" applyAlignment="1">
      <alignment horizontal="center" vertical="center" wrapText="1" readingOrder="1"/>
    </xf>
    <xf numFmtId="0" fontId="8" fillId="4" borderId="4" xfId="0" applyFont="1" applyFill="1" applyBorder="1" applyAlignment="1">
      <alignment horizontal="center" vertical="center" wrapText="1" readingOrder="1"/>
    </xf>
    <xf numFmtId="0" fontId="9" fillId="4" borderId="22"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32"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24"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8" fillId="0" borderId="14" xfId="0" applyFont="1" applyBorder="1" applyAlignment="1">
      <alignment horizontal="center" vertical="center"/>
    </xf>
    <xf numFmtId="0" fontId="8" fillId="0" borderId="11" xfId="0" applyFont="1" applyBorder="1" applyAlignment="1">
      <alignment horizontal="center" vertical="center"/>
    </xf>
    <xf numFmtId="0" fontId="8" fillId="0" borderId="15" xfId="0" applyFont="1" applyBorder="1" applyAlignment="1">
      <alignment horizontal="center" vertical="center"/>
    </xf>
    <xf numFmtId="0" fontId="8" fillId="2" borderId="9" xfId="0" applyFont="1" applyFill="1" applyBorder="1" applyAlignment="1">
      <alignment horizontal="center" vertical="center" wrapText="1" readingOrder="1"/>
    </xf>
    <xf numFmtId="0" fontId="5" fillId="2" borderId="1" xfId="0" applyFont="1" applyFill="1" applyBorder="1" applyAlignment="1">
      <alignment horizontal="center" vertical="center" wrapText="1" readingOrder="1"/>
    </xf>
    <xf numFmtId="0" fontId="13" fillId="2" borderId="5" xfId="0" applyFont="1" applyFill="1" applyBorder="1" applyAlignment="1">
      <alignment horizontal="center" vertical="center" wrapText="1" readingOrder="1"/>
    </xf>
    <xf numFmtId="0" fontId="13" fillId="2" borderId="6" xfId="0" applyFont="1" applyFill="1" applyBorder="1" applyAlignment="1">
      <alignment horizontal="center" vertical="center" wrapText="1" readingOrder="1"/>
    </xf>
    <xf numFmtId="0" fontId="13" fillId="2" borderId="7" xfId="0" applyFont="1" applyFill="1" applyBorder="1" applyAlignment="1">
      <alignment horizontal="center" vertical="center" wrapText="1" readingOrder="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29"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0" fillId="4" borderId="1" xfId="0" applyFill="1" applyBorder="1" applyAlignment="1">
      <alignment horizontal="center" vertical="center"/>
    </xf>
    <xf numFmtId="0" fontId="13" fillId="2" borderId="27" xfId="0" applyFont="1" applyFill="1" applyBorder="1" applyAlignment="1">
      <alignment horizontal="center" vertical="center" wrapText="1" readingOrder="1"/>
    </xf>
    <xf numFmtId="0" fontId="13" fillId="2" borderId="31" xfId="0" applyFont="1" applyFill="1" applyBorder="1" applyAlignment="1">
      <alignment horizontal="center" vertical="center" wrapText="1" readingOrder="1"/>
    </xf>
    <xf numFmtId="0" fontId="13" fillId="2" borderId="25" xfId="0" applyFont="1" applyFill="1" applyBorder="1" applyAlignment="1">
      <alignment horizontal="center" vertical="center" wrapText="1" readingOrder="1"/>
    </xf>
    <xf numFmtId="0" fontId="8" fillId="4" borderId="14" xfId="0" applyFont="1" applyFill="1" applyBorder="1" applyAlignment="1">
      <alignment horizontal="center" vertical="center" wrapText="1" readingOrder="1"/>
    </xf>
    <xf numFmtId="0" fontId="8" fillId="4" borderId="11" xfId="0" applyFont="1" applyFill="1" applyBorder="1" applyAlignment="1">
      <alignment horizontal="center" vertical="center" wrapText="1" readingOrder="1"/>
    </xf>
    <xf numFmtId="0" fontId="8" fillId="4" borderId="17" xfId="0" applyFont="1" applyFill="1" applyBorder="1" applyAlignment="1">
      <alignment horizontal="center" vertical="center" wrapText="1" readingOrder="1"/>
    </xf>
    <xf numFmtId="0" fontId="4" fillId="0" borderId="11" xfId="0" applyFont="1" applyBorder="1" applyAlignment="1">
      <alignment horizontal="center" vertical="center"/>
    </xf>
    <xf numFmtId="0" fontId="0" fillId="2" borderId="8" xfId="0" applyFill="1" applyBorder="1" applyAlignment="1">
      <alignment horizontal="center"/>
    </xf>
    <xf numFmtId="0" fontId="0" fillId="2" borderId="12" xfId="0" applyFill="1" applyBorder="1" applyAlignment="1">
      <alignment horizontal="center"/>
    </xf>
    <xf numFmtId="0" fontId="8" fillId="4" borderId="16" xfId="0" applyFont="1" applyFill="1" applyBorder="1" applyAlignment="1">
      <alignment horizontal="center" vertical="center" wrapText="1" readingOrder="1"/>
    </xf>
    <xf numFmtId="0" fontId="5" fillId="2" borderId="5" xfId="0" applyFont="1" applyFill="1" applyBorder="1" applyAlignment="1">
      <alignment horizontal="center" vertical="center" wrapText="1" readingOrder="1"/>
    </xf>
    <xf numFmtId="0" fontId="5" fillId="2" borderId="7" xfId="0" applyFont="1" applyFill="1" applyBorder="1" applyAlignment="1">
      <alignment horizontal="center" vertical="center" wrapText="1" readingOrder="1"/>
    </xf>
    <xf numFmtId="0" fontId="5" fillId="2" borderId="6" xfId="0" applyFont="1" applyFill="1" applyBorder="1" applyAlignment="1">
      <alignment horizontal="center" vertical="center" wrapText="1" readingOrder="1"/>
    </xf>
    <xf numFmtId="0" fontId="5" fillId="2" borderId="16" xfId="0" applyFont="1" applyFill="1" applyBorder="1" applyAlignment="1">
      <alignment horizontal="center" vertical="center" wrapText="1" readingOrder="1"/>
    </xf>
    <xf numFmtId="0" fontId="13" fillId="2" borderId="1" xfId="0" applyFont="1" applyFill="1" applyBorder="1" applyAlignment="1">
      <alignment horizontal="center" vertical="center" wrapText="1" readingOrder="1"/>
    </xf>
    <xf numFmtId="0" fontId="8" fillId="4" borderId="3" xfId="0" applyFont="1" applyFill="1" applyBorder="1" applyAlignment="1">
      <alignment horizontal="center" vertical="center" wrapText="1" readingOrder="1"/>
    </xf>
    <xf numFmtId="0" fontId="8" fillId="4" borderId="26" xfId="0" applyFont="1" applyFill="1" applyBorder="1" applyAlignment="1">
      <alignment horizontal="center" vertical="center" wrapText="1" readingOrder="1"/>
    </xf>
    <xf numFmtId="0" fontId="8" fillId="4" borderId="23" xfId="0" applyFont="1" applyFill="1" applyBorder="1" applyAlignment="1">
      <alignment horizontal="center" vertical="center" wrapText="1" readingOrder="1"/>
    </xf>
    <xf numFmtId="0" fontId="8" fillId="4" borderId="21" xfId="0" applyFont="1" applyFill="1" applyBorder="1" applyAlignment="1">
      <alignment horizontal="center" vertical="center" wrapText="1" readingOrder="1"/>
    </xf>
    <xf numFmtId="0" fontId="8" fillId="4" borderId="28" xfId="0" applyFont="1" applyFill="1" applyBorder="1" applyAlignment="1">
      <alignment horizontal="center" vertical="center" wrapText="1" readingOrder="1"/>
    </xf>
    <xf numFmtId="0" fontId="8" fillId="4" borderId="27" xfId="0" applyFont="1" applyFill="1" applyBorder="1" applyAlignment="1">
      <alignment horizontal="center" vertical="center" wrapText="1" readingOrder="1"/>
    </xf>
    <xf numFmtId="0" fontId="8" fillId="4" borderId="25" xfId="0" applyFont="1" applyFill="1" applyBorder="1" applyAlignment="1">
      <alignment horizontal="center" vertical="center" wrapText="1" readingOrder="1"/>
    </xf>
    <xf numFmtId="0" fontId="7" fillId="0" borderId="1" xfId="0" applyFont="1" applyBorder="1" applyAlignment="1">
      <alignment horizontal="center" vertical="center" wrapText="1" readingOrder="1"/>
    </xf>
    <xf numFmtId="0" fontId="8" fillId="0" borderId="1" xfId="0" applyFont="1" applyBorder="1" applyAlignment="1">
      <alignment horizontal="center" vertical="center" wrapText="1" readingOrder="1"/>
    </xf>
    <xf numFmtId="0" fontId="7" fillId="0" borderId="1" xfId="0" applyFont="1" applyBorder="1" applyAlignment="1">
      <alignment horizontal="justify" vertical="center" wrapText="1" readingOrder="1"/>
    </xf>
    <xf numFmtId="0" fontId="7" fillId="0" borderId="1" xfId="0" applyFont="1" applyBorder="1" applyAlignment="1">
      <alignment horizontal="left" vertical="center" wrapText="1" readingOrder="1"/>
    </xf>
    <xf numFmtId="0" fontId="5" fillId="2" borderId="26" xfId="0" applyFont="1" applyFill="1" applyBorder="1" applyAlignment="1">
      <alignment horizontal="center" vertical="center" wrapText="1" readingOrder="1"/>
    </xf>
    <xf numFmtId="0" fontId="5" fillId="2" borderId="23" xfId="0" applyFont="1" applyFill="1" applyBorder="1" applyAlignment="1">
      <alignment horizontal="center" vertical="center" wrapText="1" readingOrder="1"/>
    </xf>
    <xf numFmtId="0" fontId="5" fillId="2" borderId="27" xfId="0" applyFont="1" applyFill="1" applyBorder="1" applyAlignment="1">
      <alignment horizontal="center" vertical="center" wrapText="1" readingOrder="1"/>
    </xf>
    <xf numFmtId="0" fontId="5" fillId="2" borderId="25" xfId="0" applyFont="1" applyFill="1" applyBorder="1" applyAlignment="1">
      <alignment horizontal="center" vertical="center" wrapText="1" readingOrder="1"/>
    </xf>
    <xf numFmtId="0" fontId="8" fillId="4" borderId="1" xfId="0" applyFont="1" applyFill="1" applyBorder="1" applyAlignment="1">
      <alignment horizontal="center" vertical="center"/>
    </xf>
    <xf numFmtId="0" fontId="8" fillId="4" borderId="2" xfId="0" applyFont="1" applyFill="1" applyBorder="1" applyAlignment="1">
      <alignment horizontal="center" vertical="center"/>
    </xf>
    <xf numFmtId="0" fontId="4" fillId="4" borderId="1" xfId="0" applyFont="1" applyFill="1" applyBorder="1" applyAlignment="1">
      <alignment horizontal="center" vertical="center"/>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37" xfId="0" applyFont="1" applyFill="1" applyBorder="1" applyAlignment="1">
      <alignment horizontal="center" vertical="center" wrapText="1"/>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37"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1" xfId="0" applyFont="1" applyBorder="1" applyAlignment="1">
      <alignment horizontal="center" vertical="center"/>
    </xf>
  </cellXfs>
  <cellStyles count="16">
    <cellStyle name="Hipervínculo" xfId="4" builtinId="8"/>
    <cellStyle name="KPT04_Main" xfId="13" xr:uid="{00000000-0005-0000-0000-000001000000}"/>
    <cellStyle name="Millares [0]" xfId="1" builtinId="6"/>
    <cellStyle name="Millares [0] 2" xfId="6" xr:uid="{00000000-0005-0000-0000-000003000000}"/>
    <cellStyle name="Millares [0] 2 2" xfId="15" xr:uid="{00000000-0005-0000-0000-000004000000}"/>
    <cellStyle name="Moneda [0] 2" xfId="3" xr:uid="{00000000-0005-0000-0000-000005000000}"/>
    <cellStyle name="Moneda [0] 3" xfId="7" xr:uid="{00000000-0005-0000-0000-000006000000}"/>
    <cellStyle name="Normal" xfId="0" builtinId="0"/>
    <cellStyle name="Normal 2" xfId="10" xr:uid="{00000000-0005-0000-0000-000008000000}"/>
    <cellStyle name="Normal 2 2" xfId="11" xr:uid="{00000000-0005-0000-0000-000009000000}"/>
    <cellStyle name="Normal 2 2 2" xfId="12" xr:uid="{00000000-0005-0000-0000-00000A000000}"/>
    <cellStyle name="Normal 3" xfId="2" xr:uid="{00000000-0005-0000-0000-00000B000000}"/>
    <cellStyle name="Normal 4 2" xfId="9" xr:uid="{00000000-0005-0000-0000-00000C000000}"/>
    <cellStyle name="Normal 4 2 3" xfId="14" xr:uid="{00000000-0005-0000-0000-00000D000000}"/>
    <cellStyle name="PDD" xfId="8" xr:uid="{00000000-0005-0000-0000-00000E000000}"/>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65315</xdr:colOff>
      <xdr:row>0</xdr:row>
      <xdr:rowOff>21771</xdr:rowOff>
    </xdr:from>
    <xdr:to>
      <xdr:col>2</xdr:col>
      <xdr:colOff>3834</xdr:colOff>
      <xdr:row>1</xdr:row>
      <xdr:rowOff>500743</xdr:rowOff>
    </xdr:to>
    <xdr:pic>
      <xdr:nvPicPr>
        <xdr:cNvPr id="2" name="Imagen 1">
          <a:extLst>
            <a:ext uri="{FF2B5EF4-FFF2-40B4-BE49-F238E27FC236}">
              <a16:creationId xmlns:a16="http://schemas.microsoft.com/office/drawing/2014/main" id="{73757722-B1C2-4825-98DC-13BEE30EC5F3}"/>
            </a:ext>
          </a:extLst>
        </xdr:cNvPr>
        <xdr:cNvPicPr/>
      </xdr:nvPicPr>
      <xdr:blipFill>
        <a:blip xmlns:r="http://schemas.openxmlformats.org/officeDocument/2006/relationships" r:embed="rId1"/>
        <a:stretch>
          <a:fillRect/>
        </a:stretch>
      </xdr:blipFill>
      <xdr:spPr>
        <a:xfrm>
          <a:off x="65315" y="21771"/>
          <a:ext cx="3309256" cy="1589315"/>
        </a:xfrm>
        <a:prstGeom prst="rect">
          <a:avLst/>
        </a:prstGeom>
      </xdr:spPr>
    </xdr:pic>
    <xdr:clientData/>
  </xdr:twoCellAnchor>
  <xdr:twoCellAnchor editAs="oneCell">
    <xdr:from>
      <xdr:col>15</xdr:col>
      <xdr:colOff>609600</xdr:colOff>
      <xdr:row>0</xdr:row>
      <xdr:rowOff>10886</xdr:rowOff>
    </xdr:from>
    <xdr:to>
      <xdr:col>17</xdr:col>
      <xdr:colOff>1173678</xdr:colOff>
      <xdr:row>0</xdr:row>
      <xdr:rowOff>1055913</xdr:rowOff>
    </xdr:to>
    <xdr:pic>
      <xdr:nvPicPr>
        <xdr:cNvPr id="3" name="Imagen 2">
          <a:extLst>
            <a:ext uri="{FF2B5EF4-FFF2-40B4-BE49-F238E27FC236}">
              <a16:creationId xmlns:a16="http://schemas.microsoft.com/office/drawing/2014/main" id="{CA1934F0-806D-4FC1-A378-0E2404B8D9AB}"/>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17343" y="10886"/>
          <a:ext cx="3222171" cy="10450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190501</xdr:colOff>
      <xdr:row>0</xdr:row>
      <xdr:rowOff>86591</xdr:rowOff>
    </xdr:from>
    <xdr:to>
      <xdr:col>1</xdr:col>
      <xdr:colOff>2043545</xdr:colOff>
      <xdr:row>0</xdr:row>
      <xdr:rowOff>1000991</xdr:rowOff>
    </xdr:to>
    <xdr:pic>
      <xdr:nvPicPr>
        <xdr:cNvPr id="2" name="Imagen 1">
          <a:extLst>
            <a:ext uri="{FF2B5EF4-FFF2-40B4-BE49-F238E27FC236}">
              <a16:creationId xmlns:a16="http://schemas.microsoft.com/office/drawing/2014/main" id="{A6E1CC4F-4CB6-458A-9B16-B44BF5DB14E4}"/>
            </a:ext>
          </a:extLst>
        </xdr:cNvPr>
        <xdr:cNvPicPr/>
      </xdr:nvPicPr>
      <xdr:blipFill>
        <a:blip xmlns:r="http://schemas.openxmlformats.org/officeDocument/2006/relationships" r:embed="rId1"/>
        <a:stretch>
          <a:fillRect/>
        </a:stretch>
      </xdr:blipFill>
      <xdr:spPr>
        <a:xfrm>
          <a:off x="190501" y="86591"/>
          <a:ext cx="2615044" cy="914400"/>
        </a:xfrm>
        <a:prstGeom prst="rect">
          <a:avLst/>
        </a:prstGeom>
      </xdr:spPr>
    </xdr:pic>
    <xdr:clientData/>
  </xdr:twoCellAnchor>
  <xdr:twoCellAnchor editAs="oneCell">
    <xdr:from>
      <xdr:col>16</xdr:col>
      <xdr:colOff>72737</xdr:colOff>
      <xdr:row>0</xdr:row>
      <xdr:rowOff>121228</xdr:rowOff>
    </xdr:from>
    <xdr:to>
      <xdr:col>18</xdr:col>
      <xdr:colOff>592018</xdr:colOff>
      <xdr:row>0</xdr:row>
      <xdr:rowOff>1021773</xdr:rowOff>
    </xdr:to>
    <xdr:pic>
      <xdr:nvPicPr>
        <xdr:cNvPr id="3" name="Imagen 2">
          <a:extLst>
            <a:ext uri="{FF2B5EF4-FFF2-40B4-BE49-F238E27FC236}">
              <a16:creationId xmlns:a16="http://schemas.microsoft.com/office/drawing/2014/main" id="{DC78D33B-CC20-428A-824A-54AF2D0973A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681373" y="121228"/>
          <a:ext cx="2424280" cy="9005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136979</xdr:colOff>
      <xdr:row>0</xdr:row>
      <xdr:rowOff>161471</xdr:rowOff>
    </xdr:from>
    <xdr:to>
      <xdr:col>1</xdr:col>
      <xdr:colOff>2164443</xdr:colOff>
      <xdr:row>0</xdr:row>
      <xdr:rowOff>1075871</xdr:rowOff>
    </xdr:to>
    <xdr:pic>
      <xdr:nvPicPr>
        <xdr:cNvPr id="2" name="Imagen 1">
          <a:extLst>
            <a:ext uri="{FF2B5EF4-FFF2-40B4-BE49-F238E27FC236}">
              <a16:creationId xmlns:a16="http://schemas.microsoft.com/office/drawing/2014/main" id="{1BCFB039-224A-4D9B-9F93-EF56204D4287}"/>
            </a:ext>
          </a:extLst>
        </xdr:cNvPr>
        <xdr:cNvPicPr/>
      </xdr:nvPicPr>
      <xdr:blipFill>
        <a:blip xmlns:r="http://schemas.openxmlformats.org/officeDocument/2006/relationships" r:embed="rId1"/>
        <a:stretch>
          <a:fillRect/>
        </a:stretch>
      </xdr:blipFill>
      <xdr:spPr>
        <a:xfrm>
          <a:off x="136979" y="161471"/>
          <a:ext cx="2814864" cy="914400"/>
        </a:xfrm>
        <a:prstGeom prst="rect">
          <a:avLst/>
        </a:prstGeom>
      </xdr:spPr>
    </xdr:pic>
    <xdr:clientData/>
  </xdr:twoCellAnchor>
  <xdr:twoCellAnchor editAs="oneCell">
    <xdr:from>
      <xdr:col>15</xdr:col>
      <xdr:colOff>525237</xdr:colOff>
      <xdr:row>0</xdr:row>
      <xdr:rowOff>149678</xdr:rowOff>
    </xdr:from>
    <xdr:to>
      <xdr:col>18</xdr:col>
      <xdr:colOff>7485</xdr:colOff>
      <xdr:row>0</xdr:row>
      <xdr:rowOff>1009649</xdr:rowOff>
    </xdr:to>
    <xdr:pic>
      <xdr:nvPicPr>
        <xdr:cNvPr id="3" name="Imagen 2">
          <a:extLst>
            <a:ext uri="{FF2B5EF4-FFF2-40B4-BE49-F238E27FC236}">
              <a16:creationId xmlns:a16="http://schemas.microsoft.com/office/drawing/2014/main" id="{F69D279A-388F-4428-A9DD-C3C8E88C6B1A}"/>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8527487" y="149678"/>
          <a:ext cx="2530248" cy="8599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236023</xdr:colOff>
      <xdr:row>0</xdr:row>
      <xdr:rowOff>10887</xdr:rowOff>
    </xdr:from>
    <xdr:to>
      <xdr:col>1</xdr:col>
      <xdr:colOff>2317916</xdr:colOff>
      <xdr:row>1</xdr:row>
      <xdr:rowOff>424543</xdr:rowOff>
    </xdr:to>
    <xdr:pic>
      <xdr:nvPicPr>
        <xdr:cNvPr id="2" name="Imagen 1">
          <a:extLst>
            <a:ext uri="{FF2B5EF4-FFF2-40B4-BE49-F238E27FC236}">
              <a16:creationId xmlns:a16="http://schemas.microsoft.com/office/drawing/2014/main" id="{87433B1F-2A9A-4701-AADC-C3888088E2A5}"/>
            </a:ext>
          </a:extLst>
        </xdr:cNvPr>
        <xdr:cNvPicPr/>
      </xdr:nvPicPr>
      <xdr:blipFill>
        <a:blip xmlns:r="http://schemas.openxmlformats.org/officeDocument/2006/relationships" r:embed="rId1"/>
        <a:stretch>
          <a:fillRect/>
        </a:stretch>
      </xdr:blipFill>
      <xdr:spPr>
        <a:xfrm>
          <a:off x="236023" y="10887"/>
          <a:ext cx="2843893" cy="1487383"/>
        </a:xfrm>
        <a:prstGeom prst="rect">
          <a:avLst/>
        </a:prstGeom>
      </xdr:spPr>
    </xdr:pic>
    <xdr:clientData/>
  </xdr:twoCellAnchor>
  <xdr:twoCellAnchor editAs="oneCell">
    <xdr:from>
      <xdr:col>19</xdr:col>
      <xdr:colOff>502227</xdr:colOff>
      <xdr:row>0</xdr:row>
      <xdr:rowOff>51953</xdr:rowOff>
    </xdr:from>
    <xdr:to>
      <xdr:col>22</xdr:col>
      <xdr:colOff>498762</xdr:colOff>
      <xdr:row>1</xdr:row>
      <xdr:rowOff>270161</xdr:rowOff>
    </xdr:to>
    <xdr:pic>
      <xdr:nvPicPr>
        <xdr:cNvPr id="3" name="Imagen 2">
          <a:extLst>
            <a:ext uri="{FF2B5EF4-FFF2-40B4-BE49-F238E27FC236}">
              <a16:creationId xmlns:a16="http://schemas.microsoft.com/office/drawing/2014/main" id="{9B9B3C24-0041-40EB-A8B6-A8B55301DBD6}"/>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9267727" y="51953"/>
          <a:ext cx="3494808" cy="129193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65315</xdr:colOff>
      <xdr:row>0</xdr:row>
      <xdr:rowOff>21771</xdr:rowOff>
    </xdr:from>
    <xdr:to>
      <xdr:col>2</xdr:col>
      <xdr:colOff>3834</xdr:colOff>
      <xdr:row>1</xdr:row>
      <xdr:rowOff>500743</xdr:rowOff>
    </xdr:to>
    <xdr:pic>
      <xdr:nvPicPr>
        <xdr:cNvPr id="2" name="Imagen 1">
          <a:extLst>
            <a:ext uri="{FF2B5EF4-FFF2-40B4-BE49-F238E27FC236}">
              <a16:creationId xmlns:a16="http://schemas.microsoft.com/office/drawing/2014/main" id="{90D9E261-BEEE-8B44-9582-DCE3DA7DB7BB}"/>
            </a:ext>
          </a:extLst>
        </xdr:cNvPr>
        <xdr:cNvPicPr/>
      </xdr:nvPicPr>
      <xdr:blipFill>
        <a:blip xmlns:r="http://schemas.openxmlformats.org/officeDocument/2006/relationships" r:embed="rId1"/>
        <a:stretch>
          <a:fillRect/>
        </a:stretch>
      </xdr:blipFill>
      <xdr:spPr>
        <a:xfrm>
          <a:off x="65315" y="21771"/>
          <a:ext cx="3659619" cy="1583872"/>
        </a:xfrm>
        <a:prstGeom prst="rect">
          <a:avLst/>
        </a:prstGeom>
      </xdr:spPr>
    </xdr:pic>
    <xdr:clientData/>
  </xdr:twoCellAnchor>
  <xdr:twoCellAnchor editAs="oneCell">
    <xdr:from>
      <xdr:col>15</xdr:col>
      <xdr:colOff>609600</xdr:colOff>
      <xdr:row>0</xdr:row>
      <xdr:rowOff>10886</xdr:rowOff>
    </xdr:from>
    <xdr:to>
      <xdr:col>17</xdr:col>
      <xdr:colOff>1173678</xdr:colOff>
      <xdr:row>0</xdr:row>
      <xdr:rowOff>1055913</xdr:rowOff>
    </xdr:to>
    <xdr:pic>
      <xdr:nvPicPr>
        <xdr:cNvPr id="3" name="Imagen 2">
          <a:extLst>
            <a:ext uri="{FF2B5EF4-FFF2-40B4-BE49-F238E27FC236}">
              <a16:creationId xmlns:a16="http://schemas.microsoft.com/office/drawing/2014/main" id="{5E50C1F4-1C2A-594F-BE98-704E80354A51}"/>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774400" y="10886"/>
          <a:ext cx="3510478" cy="104502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indeportescauca.gov.co/mipg-2/" TargetMode="External"/><Relationship Id="rId13" Type="http://schemas.openxmlformats.org/officeDocument/2006/relationships/hyperlink" Target="https://drive.google.com/drive/u/0/folders/1UYP-9mJIhXh6-Mipf6eCTW9LNb6K26CH" TargetMode="External"/><Relationship Id="rId3" Type="http://schemas.openxmlformats.org/officeDocument/2006/relationships/hyperlink" Target="https://drive.google.com/drive/u/0/folders/18skfER1UTrLk07GWT7dYDqDZDhDs4cGn" TargetMode="External"/><Relationship Id="rId7" Type="http://schemas.openxmlformats.org/officeDocument/2006/relationships/hyperlink" Target="https://grandtek.cloud/xpert_indeportes/pqrs.php" TargetMode="External"/><Relationship Id="rId12" Type="http://schemas.openxmlformats.org/officeDocument/2006/relationships/hyperlink" Target="https://www.datos.gov.co/Deporte-y-Recreaci-n/INDICE-DE-INFORMACION-CLASIFICADA-Y-RESERVADA-2024/3pbn-puht/about_data" TargetMode="External"/><Relationship Id="rId2" Type="http://schemas.openxmlformats.org/officeDocument/2006/relationships/hyperlink" Target="https://www.datos.gov.co/Deporte-y-Recreaci-n/INDICE-DE-INFORMACION-CLASIFICADA-Y-RESERVADA-2024/3pbn-puht/about_data" TargetMode="External"/><Relationship Id="rId16" Type="http://schemas.openxmlformats.org/officeDocument/2006/relationships/drawing" Target="../drawings/drawing3.xml"/><Relationship Id="rId1" Type="http://schemas.openxmlformats.org/officeDocument/2006/relationships/hyperlink" Target="https://drive.google.com/drive/folders/18skfER1UTrLk07GWT7dYDqDZDhDs4cGn" TargetMode="External"/><Relationship Id="rId6" Type="http://schemas.openxmlformats.org/officeDocument/2006/relationships/hyperlink" Target="https://grandtek.cloud/xpert_indeportes/pqrs.php" TargetMode="External"/><Relationship Id="rId11" Type="http://schemas.openxmlformats.org/officeDocument/2006/relationships/hyperlink" Target="https://grandtek.cloud/xpert_indeportes/pqrs.php" TargetMode="External"/><Relationship Id="rId5" Type="http://schemas.openxmlformats.org/officeDocument/2006/relationships/hyperlink" Target="https://grandtek.cloud/xpert_indeportes/pqrs.php" TargetMode="External"/><Relationship Id="rId15" Type="http://schemas.openxmlformats.org/officeDocument/2006/relationships/printerSettings" Target="../printerSettings/printerSettings3.bin"/><Relationship Id="rId10" Type="http://schemas.openxmlformats.org/officeDocument/2006/relationships/hyperlink" Target="https://docs.google.com/forms/d/e/1FAIpQLSd5Cw_E6kO7_Qnt8SFhulm8tr-QL6o01GQFVIm7CbamL9eoyQ/viewform" TargetMode="External"/><Relationship Id="rId4" Type="http://schemas.openxmlformats.org/officeDocument/2006/relationships/hyperlink" Target="https://drive.google.com/drive/u/0/folders/1ebvuXHLmzVQQ4PRhME1osIJLzEUc231O" TargetMode="External"/><Relationship Id="rId9" Type="http://schemas.openxmlformats.org/officeDocument/2006/relationships/hyperlink" Target="https://www.indeportescauca.gov.co/wp-content/uploads/2025/02/INFORME-LEGALIDAD-DE-SOFTWARE-EQUIPO-DE-COMPUTO.pdf" TargetMode="External"/><Relationship Id="rId14" Type="http://schemas.openxmlformats.org/officeDocument/2006/relationships/hyperlink" Target="https://www.indeportescauca.gov.co/participa/indeportes-te-capacita/"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indeportescauca.gov.co/mipg-2/" TargetMode="External"/><Relationship Id="rId13" Type="http://schemas.openxmlformats.org/officeDocument/2006/relationships/hyperlink" Target="https://drive.google.com/drive/u/0/folders/1UYP-9mJIhXh6-Mipf6eCTW9LNb6K26CH" TargetMode="External"/><Relationship Id="rId3" Type="http://schemas.openxmlformats.org/officeDocument/2006/relationships/hyperlink" Target="https://drive.google.com/drive/u/0/folders/18skfER1UTrLk07GWT7dYDqDZDhDs4cGn" TargetMode="External"/><Relationship Id="rId7" Type="http://schemas.openxmlformats.org/officeDocument/2006/relationships/hyperlink" Target="https://grandtek.cloud/xpert_indeportes/pqrs.php" TargetMode="External"/><Relationship Id="rId12" Type="http://schemas.openxmlformats.org/officeDocument/2006/relationships/hyperlink" Target="https://www.datos.gov.co/Deporte-y-Recreaci-n/INDICE-DE-INFORMACION-CLASIFICADA-Y-RESERVADA-2024/3pbn-puht/about_data" TargetMode="External"/><Relationship Id="rId2" Type="http://schemas.openxmlformats.org/officeDocument/2006/relationships/hyperlink" Target="https://www.datos.gov.co/Deporte-y-Recreaci-n/INDICE-DE-INFORMACION-CLASIFICADA-Y-RESERVADA-2024/3pbn-puht/about_data" TargetMode="External"/><Relationship Id="rId16" Type="http://schemas.openxmlformats.org/officeDocument/2006/relationships/drawing" Target="../drawings/drawing5.xml"/><Relationship Id="rId1" Type="http://schemas.openxmlformats.org/officeDocument/2006/relationships/hyperlink" Target="https://drive.google.com/drive/folders/18skfER1UTrLk07GWT7dYDqDZDhDs4cGn" TargetMode="External"/><Relationship Id="rId6" Type="http://schemas.openxmlformats.org/officeDocument/2006/relationships/hyperlink" Target="https://grandtek.cloud/xpert_indeportes/pqrs.php" TargetMode="External"/><Relationship Id="rId11" Type="http://schemas.openxmlformats.org/officeDocument/2006/relationships/hyperlink" Target="https://grandtek.cloud/xpert_indeportes/pqrs.php" TargetMode="External"/><Relationship Id="rId5" Type="http://schemas.openxmlformats.org/officeDocument/2006/relationships/hyperlink" Target="https://grandtek.cloud/xpert_indeportes/pqrs.php" TargetMode="External"/><Relationship Id="rId15" Type="http://schemas.openxmlformats.org/officeDocument/2006/relationships/printerSettings" Target="../printerSettings/printerSettings5.bin"/><Relationship Id="rId10" Type="http://schemas.openxmlformats.org/officeDocument/2006/relationships/hyperlink" Target="https://docs.google.com/forms/d/e/1FAIpQLSd5Cw_E6kO7_Qnt8SFhulm8tr-QL6o01GQFVIm7CbamL9eoyQ/viewform" TargetMode="External"/><Relationship Id="rId4" Type="http://schemas.openxmlformats.org/officeDocument/2006/relationships/hyperlink" Target="https://drive.google.com/drive/u/0/folders/1ebvuXHLmzVQQ4PRhME1osIJLzEUc231O" TargetMode="External"/><Relationship Id="rId9" Type="http://schemas.openxmlformats.org/officeDocument/2006/relationships/hyperlink" Target="https://www.indeportescauca.gov.co/wp-content/uploads/2025/02/INFORME-LEGALIDAD-DE-SOFTWARE-EQUIPO-DE-COMPUTO.pdf" TargetMode="External"/><Relationship Id="rId14" Type="http://schemas.openxmlformats.org/officeDocument/2006/relationships/hyperlink" Target="https://www.indeportescauca.gov.co/participa/indeportes-te-capacita/"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T26"/>
  <sheetViews>
    <sheetView topLeftCell="B13" zoomScale="125" zoomScaleNormal="70" workbookViewId="0">
      <selection activeCell="H31" sqref="H31"/>
    </sheetView>
  </sheetViews>
  <sheetFormatPr baseColWidth="10" defaultRowHeight="15" x14ac:dyDescent="0.25"/>
  <cols>
    <col min="2" max="2" width="38" customWidth="1"/>
    <col min="3" max="3" width="27.7109375" customWidth="1"/>
    <col min="4" max="4" width="22.7109375" bestFit="1" customWidth="1"/>
    <col min="5" max="5" width="32.42578125" customWidth="1"/>
    <col min="6" max="6" width="14.42578125" hidden="1" customWidth="1"/>
    <col min="7" max="7" width="54.42578125" style="65" hidden="1" customWidth="1"/>
    <col min="8" max="8" width="21" customWidth="1"/>
    <col min="9" max="9" width="18.42578125" customWidth="1"/>
    <col min="10" max="10" width="18.140625" customWidth="1"/>
    <col min="11" max="11" width="37.42578125" customWidth="1"/>
    <col min="12" max="12" width="20.85546875" customWidth="1"/>
    <col min="13" max="13" width="20.28515625" customWidth="1"/>
    <col min="14" max="14" width="19.42578125" customWidth="1"/>
    <col min="15" max="15" width="16.42578125" customWidth="1"/>
    <col min="16" max="16" width="19.140625" customWidth="1"/>
    <col min="17" max="17" width="19.42578125" customWidth="1"/>
    <col min="18" max="18" width="19" customWidth="1"/>
    <col min="19" max="19" width="14.28515625" customWidth="1"/>
    <col min="20" max="20" width="19.85546875" style="1" customWidth="1"/>
  </cols>
  <sheetData>
    <row r="1" spans="1:20" ht="87.75" customHeight="1" x14ac:dyDescent="0.25">
      <c r="A1" s="115"/>
      <c r="B1" s="116"/>
      <c r="C1" s="128" t="s">
        <v>93</v>
      </c>
      <c r="D1" s="129"/>
      <c r="E1" s="129"/>
      <c r="F1" s="129"/>
      <c r="G1" s="129"/>
      <c r="H1" s="129"/>
      <c r="I1" s="129"/>
      <c r="J1" s="129"/>
      <c r="K1" s="129"/>
      <c r="L1" s="129"/>
      <c r="M1" s="130"/>
      <c r="N1" s="100"/>
      <c r="O1" s="100"/>
      <c r="P1" s="100"/>
      <c r="Q1" s="100"/>
      <c r="R1" s="100"/>
      <c r="S1" s="100"/>
      <c r="T1" s="100"/>
    </row>
    <row r="2" spans="1:20" ht="44.1" customHeight="1" x14ac:dyDescent="0.25">
      <c r="A2" s="117"/>
      <c r="B2" s="118"/>
      <c r="C2" s="112" t="s">
        <v>91</v>
      </c>
      <c r="D2" s="113"/>
      <c r="E2" s="113"/>
      <c r="F2" s="113"/>
      <c r="G2" s="113"/>
      <c r="H2" s="113"/>
      <c r="I2" s="113"/>
      <c r="J2" s="113"/>
      <c r="K2" s="113"/>
      <c r="L2" s="113"/>
      <c r="M2" s="113"/>
      <c r="N2" s="113"/>
      <c r="O2" s="113"/>
      <c r="P2" s="113"/>
      <c r="Q2" s="113"/>
      <c r="R2" s="113"/>
      <c r="S2" s="113"/>
      <c r="T2" s="114"/>
    </row>
    <row r="3" spans="1:20" ht="54.75" customHeight="1" x14ac:dyDescent="0.25">
      <c r="A3" s="122" t="s">
        <v>166</v>
      </c>
      <c r="B3" s="123"/>
      <c r="C3" s="123"/>
      <c r="D3" s="112" t="s">
        <v>167</v>
      </c>
      <c r="E3" s="113"/>
      <c r="F3" s="122" t="s">
        <v>161</v>
      </c>
      <c r="G3" s="122"/>
      <c r="H3" s="122"/>
      <c r="I3" s="122"/>
      <c r="J3" s="122"/>
      <c r="K3" s="122"/>
      <c r="L3" s="122"/>
      <c r="M3" s="122"/>
      <c r="N3" s="122"/>
      <c r="O3" s="122"/>
      <c r="P3" s="122"/>
      <c r="Q3" s="122"/>
      <c r="R3" s="122"/>
      <c r="S3" s="122"/>
      <c r="T3" s="122"/>
    </row>
    <row r="4" spans="1:20" ht="22.5" customHeight="1" x14ac:dyDescent="0.25">
      <c r="A4" s="97" t="s">
        <v>16</v>
      </c>
      <c r="B4" s="97"/>
      <c r="C4" s="97" t="s">
        <v>0</v>
      </c>
      <c r="D4" s="97"/>
      <c r="E4" s="97" t="s">
        <v>1</v>
      </c>
      <c r="F4" s="107" t="s">
        <v>63</v>
      </c>
      <c r="G4" s="107"/>
      <c r="H4" s="107"/>
      <c r="I4" s="107"/>
      <c r="J4" s="107"/>
      <c r="K4" s="107"/>
      <c r="L4" s="107"/>
      <c r="M4" s="107"/>
      <c r="N4" s="107"/>
      <c r="O4" s="107"/>
      <c r="P4" s="107"/>
      <c r="Q4" s="107"/>
      <c r="R4" s="107"/>
      <c r="S4" s="107"/>
      <c r="T4" s="108"/>
    </row>
    <row r="5" spans="1:20" ht="26.1" customHeight="1" x14ac:dyDescent="0.25">
      <c r="A5" s="97"/>
      <c r="B5" s="97"/>
      <c r="C5" s="97"/>
      <c r="D5" s="97"/>
      <c r="E5" s="97"/>
      <c r="F5" s="42">
        <v>2024</v>
      </c>
      <c r="G5" s="42" t="s">
        <v>90</v>
      </c>
      <c r="H5" s="106">
        <v>2025</v>
      </c>
      <c r="I5" s="107"/>
      <c r="J5" s="108"/>
      <c r="K5" s="42" t="s">
        <v>90</v>
      </c>
      <c r="L5" s="106">
        <v>2026</v>
      </c>
      <c r="M5" s="107"/>
      <c r="N5" s="108"/>
      <c r="O5" s="42" t="s">
        <v>90</v>
      </c>
      <c r="P5" s="106">
        <v>2027</v>
      </c>
      <c r="Q5" s="107"/>
      <c r="R5" s="108"/>
      <c r="S5" s="42" t="s">
        <v>90</v>
      </c>
      <c r="T5" s="104" t="s">
        <v>148</v>
      </c>
    </row>
    <row r="6" spans="1:20" ht="26.1" customHeight="1" x14ac:dyDescent="0.25">
      <c r="A6" s="37"/>
      <c r="B6" s="37"/>
      <c r="C6" s="44"/>
      <c r="D6" s="45"/>
      <c r="E6" s="42"/>
      <c r="F6" s="42"/>
      <c r="G6" s="42"/>
      <c r="H6" s="46" t="s">
        <v>104</v>
      </c>
      <c r="I6" s="46" t="s">
        <v>105</v>
      </c>
      <c r="J6" s="46" t="s">
        <v>106</v>
      </c>
      <c r="K6" s="42"/>
      <c r="L6" s="46" t="s">
        <v>104</v>
      </c>
      <c r="M6" s="46" t="s">
        <v>105</v>
      </c>
      <c r="N6" s="46" t="s">
        <v>106</v>
      </c>
      <c r="O6" s="42"/>
      <c r="P6" s="46" t="s">
        <v>104</v>
      </c>
      <c r="Q6" s="46" t="s">
        <v>105</v>
      </c>
      <c r="R6" s="46" t="s">
        <v>106</v>
      </c>
      <c r="S6" s="46"/>
      <c r="T6" s="105"/>
    </row>
    <row r="7" spans="1:20" ht="102.6" customHeight="1" x14ac:dyDescent="0.25">
      <c r="A7" s="119">
        <v>2</v>
      </c>
      <c r="B7" s="101" t="s">
        <v>36</v>
      </c>
      <c r="C7" s="98" t="s">
        <v>261</v>
      </c>
      <c r="D7" s="99"/>
      <c r="E7" s="10" t="s">
        <v>98</v>
      </c>
      <c r="F7" s="62">
        <v>0</v>
      </c>
      <c r="G7" s="2" t="s">
        <v>195</v>
      </c>
      <c r="H7" s="2">
        <v>0</v>
      </c>
      <c r="I7" s="2"/>
      <c r="J7" s="2"/>
      <c r="K7" s="2" t="s">
        <v>262</v>
      </c>
      <c r="L7" s="2"/>
      <c r="M7" s="2"/>
      <c r="N7" s="2"/>
      <c r="O7" s="2"/>
      <c r="P7" s="2"/>
      <c r="Q7" s="2"/>
      <c r="R7" s="2"/>
      <c r="S7" s="2"/>
      <c r="T7" s="3" t="s">
        <v>149</v>
      </c>
    </row>
    <row r="8" spans="1:20" ht="102.6" customHeight="1" x14ac:dyDescent="0.25">
      <c r="A8" s="120"/>
      <c r="B8" s="102"/>
      <c r="C8" s="109" t="s">
        <v>108</v>
      </c>
      <c r="D8" s="28" t="s">
        <v>117</v>
      </c>
      <c r="E8" s="29" t="s">
        <v>118</v>
      </c>
      <c r="F8" s="62">
        <v>1</v>
      </c>
      <c r="G8" s="2" t="s">
        <v>196</v>
      </c>
      <c r="H8" s="2">
        <v>0.5</v>
      </c>
      <c r="I8" s="2"/>
      <c r="J8" s="2"/>
      <c r="K8" s="2" t="s">
        <v>196</v>
      </c>
      <c r="L8" s="2"/>
      <c r="M8" s="2"/>
      <c r="N8" s="2"/>
      <c r="O8" s="2"/>
      <c r="P8" s="2"/>
      <c r="Q8" s="2"/>
      <c r="R8" s="2"/>
      <c r="S8" s="2"/>
      <c r="T8" s="3" t="s">
        <v>149</v>
      </c>
    </row>
    <row r="9" spans="1:20" ht="102.6" customHeight="1" x14ac:dyDescent="0.25">
      <c r="A9" s="120"/>
      <c r="B9" s="102"/>
      <c r="C9" s="111"/>
      <c r="D9" s="28" t="s">
        <v>119</v>
      </c>
      <c r="E9" s="10" t="s">
        <v>120</v>
      </c>
      <c r="F9" s="62">
        <v>0.3</v>
      </c>
      <c r="G9" s="2" t="s">
        <v>197</v>
      </c>
      <c r="H9" s="2">
        <v>0</v>
      </c>
      <c r="I9" s="2"/>
      <c r="J9" s="2"/>
      <c r="K9" s="2" t="s">
        <v>240</v>
      </c>
      <c r="L9" s="2"/>
      <c r="M9" s="2"/>
      <c r="N9" s="2"/>
      <c r="O9" s="2"/>
      <c r="P9" s="2"/>
      <c r="Q9" s="2"/>
      <c r="R9" s="2"/>
      <c r="S9" s="2"/>
      <c r="T9" s="3" t="s">
        <v>152</v>
      </c>
    </row>
    <row r="10" spans="1:20" ht="102.6" customHeight="1" x14ac:dyDescent="0.25">
      <c r="A10" s="120"/>
      <c r="B10" s="102"/>
      <c r="C10" s="28" t="s">
        <v>109</v>
      </c>
      <c r="D10" s="29" t="s">
        <v>233</v>
      </c>
      <c r="E10" s="10" t="s">
        <v>121</v>
      </c>
      <c r="F10" s="62">
        <v>1</v>
      </c>
      <c r="G10" s="2" t="s">
        <v>198</v>
      </c>
      <c r="H10" s="2">
        <v>0.5</v>
      </c>
      <c r="I10" s="2"/>
      <c r="J10" s="2"/>
      <c r="K10" s="69"/>
      <c r="L10" s="2"/>
      <c r="M10" s="2"/>
      <c r="N10" s="2"/>
      <c r="O10" s="2"/>
      <c r="P10" s="2"/>
      <c r="Q10" s="2"/>
      <c r="R10" s="2"/>
      <c r="S10" s="2"/>
      <c r="T10" s="3" t="s">
        <v>149</v>
      </c>
    </row>
    <row r="11" spans="1:20" ht="102.6" customHeight="1" x14ac:dyDescent="0.25">
      <c r="A11" s="120"/>
      <c r="B11" s="102"/>
      <c r="C11" s="109" t="s">
        <v>110</v>
      </c>
      <c r="D11" s="28" t="s">
        <v>114</v>
      </c>
      <c r="E11" s="29" t="s">
        <v>122</v>
      </c>
      <c r="F11" s="62">
        <v>0.1</v>
      </c>
      <c r="G11" s="2" t="s">
        <v>199</v>
      </c>
      <c r="H11" s="2">
        <v>0.1</v>
      </c>
      <c r="I11" s="2"/>
      <c r="J11" s="2"/>
      <c r="K11" s="2" t="s">
        <v>241</v>
      </c>
      <c r="L11" s="2"/>
      <c r="M11" s="2"/>
      <c r="N11" s="2"/>
      <c r="O11" s="2"/>
      <c r="P11" s="2"/>
      <c r="Q11" s="2"/>
      <c r="R11" s="2"/>
      <c r="S11" s="2"/>
      <c r="T11" s="3" t="s">
        <v>149</v>
      </c>
    </row>
    <row r="12" spans="1:20" ht="102.6" customHeight="1" x14ac:dyDescent="0.25">
      <c r="A12" s="120"/>
      <c r="B12" s="102"/>
      <c r="C12" s="111"/>
      <c r="D12" s="28" t="s">
        <v>123</v>
      </c>
      <c r="E12" s="10" t="s">
        <v>124</v>
      </c>
      <c r="F12" s="2">
        <v>0.1</v>
      </c>
      <c r="G12" s="2" t="s">
        <v>200</v>
      </c>
      <c r="H12" s="2">
        <v>0.5</v>
      </c>
      <c r="I12" s="2"/>
      <c r="J12" s="2"/>
      <c r="K12" s="2" t="s">
        <v>263</v>
      </c>
      <c r="L12" s="2"/>
      <c r="M12" s="2"/>
      <c r="N12" s="2"/>
      <c r="O12" s="2"/>
      <c r="P12" s="2"/>
      <c r="Q12" s="2"/>
      <c r="R12" s="2"/>
      <c r="S12" s="2"/>
      <c r="T12" s="3" t="s">
        <v>149</v>
      </c>
    </row>
    <row r="13" spans="1:20" ht="331.35" customHeight="1" x14ac:dyDescent="0.25">
      <c r="A13" s="120"/>
      <c r="B13" s="102"/>
      <c r="C13" s="109" t="s">
        <v>163</v>
      </c>
      <c r="D13" s="28" t="s">
        <v>115</v>
      </c>
      <c r="E13" s="30" t="s">
        <v>125</v>
      </c>
      <c r="F13" s="2">
        <v>1</v>
      </c>
      <c r="G13" s="63" t="s">
        <v>213</v>
      </c>
      <c r="H13" s="2">
        <v>0.5</v>
      </c>
      <c r="I13" s="2"/>
      <c r="J13" s="2"/>
      <c r="K13" s="2" t="s">
        <v>227</v>
      </c>
      <c r="L13" s="2"/>
      <c r="M13" s="2"/>
      <c r="N13" s="2"/>
      <c r="O13" s="2"/>
      <c r="P13" s="2"/>
      <c r="Q13" s="2"/>
      <c r="R13" s="2"/>
      <c r="S13" s="2"/>
      <c r="T13" s="3" t="s">
        <v>150</v>
      </c>
    </row>
    <row r="14" spans="1:20" ht="102.6" customHeight="1" x14ac:dyDescent="0.25">
      <c r="A14" s="120"/>
      <c r="B14" s="102"/>
      <c r="C14" s="110"/>
      <c r="D14" s="28" t="s">
        <v>116</v>
      </c>
      <c r="E14" s="30" t="s">
        <v>126</v>
      </c>
      <c r="F14" s="2">
        <v>0.05</v>
      </c>
      <c r="G14" s="2" t="s">
        <v>201</v>
      </c>
      <c r="H14" s="2">
        <v>0.5</v>
      </c>
      <c r="I14" s="2"/>
      <c r="J14" s="2"/>
      <c r="K14" s="2" t="s">
        <v>228</v>
      </c>
      <c r="L14" s="2"/>
      <c r="M14" s="2"/>
      <c r="N14" s="2"/>
      <c r="O14" s="2"/>
      <c r="P14" s="2"/>
      <c r="Q14" s="2"/>
      <c r="R14" s="2"/>
      <c r="S14" s="2"/>
      <c r="T14" s="3" t="s">
        <v>150</v>
      </c>
    </row>
    <row r="15" spans="1:20" ht="102.6" customHeight="1" x14ac:dyDescent="0.25">
      <c r="A15" s="120"/>
      <c r="B15" s="102"/>
      <c r="C15" s="110"/>
      <c r="D15" s="28" t="s">
        <v>127</v>
      </c>
      <c r="E15" s="30" t="s">
        <v>128</v>
      </c>
      <c r="F15" s="2">
        <v>0.5</v>
      </c>
      <c r="G15" s="2" t="s">
        <v>202</v>
      </c>
      <c r="H15" s="2">
        <v>0.5</v>
      </c>
      <c r="I15" s="2"/>
      <c r="J15" s="2"/>
      <c r="K15" s="2" t="s">
        <v>229</v>
      </c>
      <c r="L15" s="2"/>
      <c r="M15" s="2"/>
      <c r="N15" s="2"/>
      <c r="O15" s="2"/>
      <c r="P15" s="2"/>
      <c r="Q15" s="2"/>
      <c r="R15" s="2"/>
      <c r="S15" s="2"/>
      <c r="T15" s="3" t="s">
        <v>150</v>
      </c>
    </row>
    <row r="16" spans="1:20" ht="99.6" customHeight="1" x14ac:dyDescent="0.25">
      <c r="A16" s="120"/>
      <c r="B16" s="102"/>
      <c r="C16" s="110"/>
      <c r="D16" s="28" t="s">
        <v>129</v>
      </c>
      <c r="E16" s="10" t="s">
        <v>130</v>
      </c>
      <c r="F16" s="2">
        <v>0</v>
      </c>
      <c r="G16" s="2" t="s">
        <v>203</v>
      </c>
      <c r="H16" s="2">
        <v>0.2</v>
      </c>
      <c r="I16" s="2"/>
      <c r="J16" s="2"/>
      <c r="K16" s="2" t="s">
        <v>230</v>
      </c>
      <c r="L16" s="2"/>
      <c r="M16" s="2"/>
      <c r="N16" s="2"/>
      <c r="O16" s="2"/>
      <c r="P16" s="2"/>
      <c r="Q16" s="2"/>
      <c r="R16" s="2"/>
      <c r="S16" s="2"/>
      <c r="T16" s="3" t="s">
        <v>150</v>
      </c>
    </row>
    <row r="17" spans="1:20" ht="263.45" customHeight="1" x14ac:dyDescent="0.25">
      <c r="A17" s="120"/>
      <c r="B17" s="102"/>
      <c r="C17" s="111"/>
      <c r="D17" s="28" t="s">
        <v>131</v>
      </c>
      <c r="E17" s="10" t="s">
        <v>132</v>
      </c>
      <c r="F17" s="2">
        <v>1</v>
      </c>
      <c r="G17" s="2" t="s">
        <v>204</v>
      </c>
      <c r="H17" s="2">
        <v>0.5</v>
      </c>
      <c r="I17" s="2"/>
      <c r="J17" s="2"/>
      <c r="K17" s="2" t="s">
        <v>231</v>
      </c>
      <c r="L17" s="2"/>
      <c r="M17" s="2"/>
      <c r="N17" s="2"/>
      <c r="O17" s="2"/>
      <c r="P17" s="2"/>
      <c r="Q17" s="2"/>
      <c r="R17" s="2"/>
      <c r="S17" s="2"/>
      <c r="T17" s="3" t="s">
        <v>150</v>
      </c>
    </row>
    <row r="18" spans="1:20" ht="102.6" customHeight="1" x14ac:dyDescent="0.25">
      <c r="A18" s="120"/>
      <c r="B18" s="102"/>
      <c r="C18" s="109" t="s">
        <v>111</v>
      </c>
      <c r="D18" s="28" t="s">
        <v>133</v>
      </c>
      <c r="E18" s="10" t="s">
        <v>134</v>
      </c>
      <c r="F18" s="2">
        <v>0</v>
      </c>
      <c r="G18" s="2" t="s">
        <v>205</v>
      </c>
      <c r="H18" s="2">
        <v>0</v>
      </c>
      <c r="I18" s="2"/>
      <c r="J18" s="2"/>
      <c r="K18" s="83" t="s">
        <v>243</v>
      </c>
      <c r="L18" s="2"/>
      <c r="M18" s="2"/>
      <c r="N18" s="2"/>
      <c r="O18" s="2"/>
      <c r="P18" s="2"/>
      <c r="Q18" s="2"/>
      <c r="R18" s="2"/>
      <c r="S18" s="2"/>
      <c r="T18" s="3" t="s">
        <v>149</v>
      </c>
    </row>
    <row r="19" spans="1:20" ht="102.6" customHeight="1" x14ac:dyDescent="0.25">
      <c r="A19" s="120"/>
      <c r="B19" s="102"/>
      <c r="C19" s="111"/>
      <c r="D19" s="28" t="s">
        <v>135</v>
      </c>
      <c r="E19" s="10" t="s">
        <v>136</v>
      </c>
      <c r="F19" s="2">
        <v>0</v>
      </c>
      <c r="G19" s="2" t="s">
        <v>206</v>
      </c>
      <c r="H19" s="2">
        <v>0.5</v>
      </c>
      <c r="I19" s="2"/>
      <c r="J19" s="2"/>
      <c r="K19" s="84" t="s">
        <v>244</v>
      </c>
      <c r="L19" s="2"/>
      <c r="M19" s="2"/>
      <c r="N19" s="2"/>
      <c r="O19" s="2"/>
      <c r="P19" s="2"/>
      <c r="Q19" s="2"/>
      <c r="R19" s="2"/>
      <c r="S19" s="2"/>
      <c r="T19" s="3" t="s">
        <v>149</v>
      </c>
    </row>
    <row r="20" spans="1:20" ht="102.6" customHeight="1" x14ac:dyDescent="0.25">
      <c r="A20" s="120"/>
      <c r="B20" s="102"/>
      <c r="C20" s="109" t="s">
        <v>112</v>
      </c>
      <c r="D20" s="28" t="s">
        <v>137</v>
      </c>
      <c r="E20" s="10" t="s">
        <v>138</v>
      </c>
      <c r="F20" s="2">
        <v>0.2</v>
      </c>
      <c r="G20" s="2" t="s">
        <v>207</v>
      </c>
      <c r="H20" s="2">
        <v>0.5</v>
      </c>
      <c r="I20" s="2"/>
      <c r="J20" s="2"/>
      <c r="K20" s="2" t="s">
        <v>245</v>
      </c>
      <c r="L20" s="2"/>
      <c r="M20" s="2"/>
      <c r="N20" s="2"/>
      <c r="O20" s="2"/>
      <c r="P20" s="2"/>
      <c r="Q20" s="2"/>
      <c r="R20" s="2"/>
      <c r="S20" s="2"/>
      <c r="T20" s="3" t="s">
        <v>149</v>
      </c>
    </row>
    <row r="21" spans="1:20" ht="102.6" customHeight="1" x14ac:dyDescent="0.25">
      <c r="A21" s="120"/>
      <c r="B21" s="102"/>
      <c r="C21" s="110"/>
      <c r="D21" s="28" t="s">
        <v>139</v>
      </c>
      <c r="E21" s="10" t="s">
        <v>140</v>
      </c>
      <c r="F21" s="2">
        <v>0.8</v>
      </c>
      <c r="G21" s="64" t="s">
        <v>208</v>
      </c>
      <c r="H21" s="2">
        <v>0.5</v>
      </c>
      <c r="I21" s="2"/>
      <c r="J21" s="2"/>
      <c r="K21" s="2" t="s">
        <v>264</v>
      </c>
      <c r="L21" s="2"/>
      <c r="M21" s="2"/>
      <c r="N21" s="2"/>
      <c r="O21" s="2"/>
      <c r="P21" s="2"/>
      <c r="Q21" s="2"/>
      <c r="R21" s="2"/>
      <c r="S21" s="2"/>
      <c r="T21" s="3" t="s">
        <v>149</v>
      </c>
    </row>
    <row r="22" spans="1:20" ht="102.6" customHeight="1" x14ac:dyDescent="0.25">
      <c r="A22" s="120"/>
      <c r="B22" s="102"/>
      <c r="C22" s="111"/>
      <c r="D22" s="28" t="s">
        <v>141</v>
      </c>
      <c r="E22" s="10" t="s">
        <v>142</v>
      </c>
      <c r="F22" s="2">
        <v>0</v>
      </c>
      <c r="G22" s="2" t="s">
        <v>209</v>
      </c>
      <c r="H22" s="2">
        <v>0.2</v>
      </c>
      <c r="I22" s="2"/>
      <c r="J22" s="2"/>
      <c r="K22" s="2" t="s">
        <v>247</v>
      </c>
      <c r="L22" s="2"/>
      <c r="M22" s="2"/>
      <c r="N22" s="2"/>
      <c r="O22" s="2"/>
      <c r="P22" s="2"/>
      <c r="Q22" s="2"/>
      <c r="R22" s="2"/>
      <c r="S22" s="2"/>
      <c r="T22" s="3" t="s">
        <v>149</v>
      </c>
    </row>
    <row r="23" spans="1:20" ht="102.6" customHeight="1" x14ac:dyDescent="0.25">
      <c r="A23" s="120"/>
      <c r="B23" s="102"/>
      <c r="C23" s="28" t="s">
        <v>113</v>
      </c>
      <c r="D23" s="28" t="s">
        <v>143</v>
      </c>
      <c r="E23" s="10" t="s">
        <v>144</v>
      </c>
      <c r="F23" s="2">
        <v>0</v>
      </c>
      <c r="G23" s="2" t="s">
        <v>210</v>
      </c>
      <c r="H23" s="2">
        <v>0.4</v>
      </c>
      <c r="I23" s="2"/>
      <c r="J23" s="2"/>
      <c r="K23" s="84" t="s">
        <v>248</v>
      </c>
      <c r="L23" s="2"/>
      <c r="M23" s="2"/>
      <c r="N23" s="2"/>
      <c r="O23" s="2"/>
      <c r="P23" s="2"/>
      <c r="Q23" s="2"/>
      <c r="R23" s="2"/>
      <c r="S23" s="2"/>
      <c r="T23" s="3" t="s">
        <v>150</v>
      </c>
    </row>
    <row r="24" spans="1:20" ht="260.45" customHeight="1" x14ac:dyDescent="0.25">
      <c r="A24" s="120"/>
      <c r="B24" s="102"/>
      <c r="C24" s="124" t="s">
        <v>68</v>
      </c>
      <c r="D24" s="125"/>
      <c r="E24" s="10" t="s">
        <v>67</v>
      </c>
      <c r="F24" s="62">
        <v>0.1</v>
      </c>
      <c r="G24" s="2" t="s">
        <v>211</v>
      </c>
      <c r="H24" s="2">
        <v>0.4</v>
      </c>
      <c r="I24" s="2"/>
      <c r="J24" s="2"/>
      <c r="K24" s="2" t="s">
        <v>249</v>
      </c>
      <c r="L24" s="2"/>
      <c r="M24" s="2"/>
      <c r="N24" s="2"/>
      <c r="O24" s="2"/>
      <c r="P24" s="2"/>
      <c r="Q24" s="2"/>
      <c r="R24" s="2"/>
      <c r="S24" s="2"/>
      <c r="T24" s="3" t="s">
        <v>149</v>
      </c>
    </row>
    <row r="25" spans="1:20" ht="137.44999999999999" customHeight="1" x14ac:dyDescent="0.25">
      <c r="A25" s="121"/>
      <c r="B25" s="103"/>
      <c r="C25" s="126" t="s">
        <v>86</v>
      </c>
      <c r="D25" s="127"/>
      <c r="E25" s="26" t="s">
        <v>151</v>
      </c>
      <c r="F25" s="2">
        <v>0.8</v>
      </c>
      <c r="G25" s="81" t="s">
        <v>234</v>
      </c>
      <c r="H25" s="2">
        <v>0.45</v>
      </c>
      <c r="I25" s="2"/>
      <c r="J25" s="2"/>
      <c r="K25" s="2" t="s">
        <v>250</v>
      </c>
      <c r="L25" s="2"/>
      <c r="M25" s="2"/>
      <c r="N25" s="2"/>
      <c r="O25" s="2"/>
      <c r="P25" s="2"/>
      <c r="Q25" s="2"/>
      <c r="R25" s="2"/>
      <c r="S25" s="2"/>
      <c r="T25" s="3" t="s">
        <v>149</v>
      </c>
    </row>
    <row r="26" spans="1:20" x14ac:dyDescent="0.25">
      <c r="G26" s="82"/>
    </row>
  </sheetData>
  <mergeCells count="25">
    <mergeCell ref="C24:D24"/>
    <mergeCell ref="C25:D25"/>
    <mergeCell ref="C1:M1"/>
    <mergeCell ref="C18:C19"/>
    <mergeCell ref="C20:C22"/>
    <mergeCell ref="F4:T4"/>
    <mergeCell ref="F3:T3"/>
    <mergeCell ref="E4:E5"/>
    <mergeCell ref="H5:J5"/>
    <mergeCell ref="A4:B5"/>
    <mergeCell ref="C4:D5"/>
    <mergeCell ref="C7:D7"/>
    <mergeCell ref="N1:T1"/>
    <mergeCell ref="B7:B25"/>
    <mergeCell ref="T5:T6"/>
    <mergeCell ref="L5:N5"/>
    <mergeCell ref="P5:R5"/>
    <mergeCell ref="C13:C17"/>
    <mergeCell ref="C2:T2"/>
    <mergeCell ref="D3:E3"/>
    <mergeCell ref="C8:C9"/>
    <mergeCell ref="C11:C12"/>
    <mergeCell ref="A1:B2"/>
    <mergeCell ref="A7:A25"/>
    <mergeCell ref="A3:C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T16"/>
  <sheetViews>
    <sheetView view="pageBreakPreview" topLeftCell="B6" zoomScale="125" zoomScaleNormal="70" zoomScaleSheetLayoutView="70" workbookViewId="0">
      <selection activeCell="C10" sqref="C10"/>
    </sheetView>
  </sheetViews>
  <sheetFormatPr baseColWidth="10" defaultRowHeight="15" x14ac:dyDescent="0.25"/>
  <cols>
    <col min="2" max="2" width="33.42578125" customWidth="1"/>
    <col min="3" max="3" width="22.7109375" customWidth="1"/>
    <col min="4" max="4" width="41.85546875" customWidth="1"/>
    <col min="5" max="5" width="49.85546875" customWidth="1"/>
    <col min="6" max="6" width="11.7109375" hidden="1" customWidth="1"/>
    <col min="7" max="7" width="14.7109375" hidden="1" customWidth="1"/>
    <col min="8" max="8" width="14.28515625" customWidth="1"/>
    <col min="9" max="9" width="14.7109375" customWidth="1"/>
    <col min="10" max="10" width="14.42578125" customWidth="1"/>
    <col min="11" max="11" width="13.85546875" customWidth="1"/>
    <col min="12" max="12" width="13.7109375" customWidth="1"/>
    <col min="13" max="13" width="14.42578125" customWidth="1"/>
    <col min="14" max="14" width="14.28515625" customWidth="1"/>
    <col min="15" max="15" width="13" customWidth="1"/>
    <col min="16" max="16" width="14.42578125" customWidth="1"/>
    <col min="17" max="17" width="14.7109375" customWidth="1"/>
    <col min="18" max="18" width="13.7109375" customWidth="1"/>
    <col min="19" max="19" width="12.42578125" customWidth="1"/>
    <col min="20" max="20" width="25.85546875" customWidth="1"/>
  </cols>
  <sheetData>
    <row r="1" spans="1:20" ht="85.5" customHeight="1" x14ac:dyDescent="0.25">
      <c r="A1" s="149"/>
      <c r="B1" s="149"/>
      <c r="C1" s="150" t="s">
        <v>93</v>
      </c>
      <c r="D1" s="151"/>
      <c r="E1" s="151"/>
      <c r="F1" s="151"/>
      <c r="G1" s="151"/>
      <c r="H1" s="151"/>
      <c r="I1" s="151"/>
      <c r="J1" s="151"/>
      <c r="K1" s="151"/>
      <c r="L1" s="151"/>
      <c r="M1" s="151"/>
      <c r="N1" s="152"/>
      <c r="O1" s="150"/>
      <c r="P1" s="151"/>
      <c r="Q1" s="151"/>
      <c r="R1" s="151"/>
      <c r="S1" s="151"/>
      <c r="T1" s="152"/>
    </row>
    <row r="2" spans="1:20" ht="46.5" customHeight="1" x14ac:dyDescent="0.25">
      <c r="A2" s="148" t="str">
        <f>GERENCIA!A3</f>
        <v>INDEPORTES CAUCA</v>
      </c>
      <c r="B2" s="123"/>
      <c r="C2" s="123"/>
      <c r="D2" s="43" t="str">
        <f>GERENCIA!D3</f>
        <v>LÍNEA ESTRATÉGICA :
OPORTUNIDADES PARA SOÑAR</v>
      </c>
      <c r="E2" s="149" t="s">
        <v>162</v>
      </c>
      <c r="F2" s="149"/>
      <c r="G2" s="149"/>
      <c r="H2" s="149"/>
      <c r="I2" s="149"/>
      <c r="J2" s="149"/>
      <c r="K2" s="149"/>
      <c r="L2" s="149"/>
      <c r="M2" s="149"/>
      <c r="N2" s="149"/>
      <c r="O2" s="149"/>
      <c r="P2" s="149"/>
      <c r="Q2" s="149"/>
      <c r="R2" s="149"/>
      <c r="S2" s="149"/>
      <c r="T2" s="149"/>
    </row>
    <row r="3" spans="1:20" ht="36" customHeight="1" x14ac:dyDescent="0.25">
      <c r="A3" s="133" t="s">
        <v>59</v>
      </c>
      <c r="B3" s="134"/>
      <c r="C3" s="139" t="s">
        <v>60</v>
      </c>
      <c r="D3" s="134"/>
      <c r="E3" s="142" t="s">
        <v>61</v>
      </c>
      <c r="F3" s="107" t="s">
        <v>63</v>
      </c>
      <c r="G3" s="107"/>
      <c r="H3" s="107"/>
      <c r="I3" s="107"/>
      <c r="J3" s="107"/>
      <c r="K3" s="107"/>
      <c r="L3" s="107"/>
      <c r="M3" s="107"/>
      <c r="N3" s="107"/>
      <c r="O3" s="107"/>
      <c r="P3" s="107"/>
      <c r="Q3" s="107"/>
      <c r="R3" s="107"/>
      <c r="S3" s="107"/>
      <c r="T3" s="108"/>
    </row>
    <row r="4" spans="1:20" ht="25.35" customHeight="1" x14ac:dyDescent="0.25">
      <c r="A4" s="135"/>
      <c r="B4" s="136"/>
      <c r="C4" s="140"/>
      <c r="D4" s="136"/>
      <c r="E4" s="143"/>
      <c r="F4" s="42">
        <v>2024</v>
      </c>
      <c r="G4" s="44" t="s">
        <v>89</v>
      </c>
      <c r="H4" s="106">
        <v>2025</v>
      </c>
      <c r="I4" s="107"/>
      <c r="J4" s="108"/>
      <c r="K4" s="44" t="s">
        <v>89</v>
      </c>
      <c r="L4" s="106">
        <v>2026</v>
      </c>
      <c r="M4" s="107"/>
      <c r="N4" s="108"/>
      <c r="O4" s="42" t="s">
        <v>89</v>
      </c>
      <c r="P4" s="106">
        <v>2027</v>
      </c>
      <c r="Q4" s="107"/>
      <c r="R4" s="108"/>
      <c r="S4" s="42" t="s">
        <v>89</v>
      </c>
      <c r="T4" s="131" t="s">
        <v>153</v>
      </c>
    </row>
    <row r="5" spans="1:20" ht="25.35" customHeight="1" x14ac:dyDescent="0.25">
      <c r="A5" s="137"/>
      <c r="B5" s="138"/>
      <c r="C5" s="141"/>
      <c r="D5" s="138"/>
      <c r="E5" s="144"/>
      <c r="F5" s="42"/>
      <c r="G5" s="44"/>
      <c r="H5" s="38" t="s">
        <v>104</v>
      </c>
      <c r="I5" s="38" t="s">
        <v>105</v>
      </c>
      <c r="J5" s="38" t="s">
        <v>106</v>
      </c>
      <c r="K5" s="48"/>
      <c r="L5" s="38" t="s">
        <v>104</v>
      </c>
      <c r="M5" s="38" t="s">
        <v>105</v>
      </c>
      <c r="N5" s="38" t="s">
        <v>106</v>
      </c>
      <c r="O5" s="38"/>
      <c r="P5" s="38" t="s">
        <v>104</v>
      </c>
      <c r="Q5" s="38" t="s">
        <v>105</v>
      </c>
      <c r="R5" s="38" t="s">
        <v>106</v>
      </c>
      <c r="S5" s="38"/>
      <c r="T5" s="132"/>
    </row>
    <row r="6" spans="1:20" ht="73.7" customHeight="1" x14ac:dyDescent="0.25">
      <c r="A6" s="145">
        <v>3</v>
      </c>
      <c r="B6" s="153" t="s">
        <v>82</v>
      </c>
      <c r="C6" s="159" t="s">
        <v>70</v>
      </c>
      <c r="D6" s="160"/>
      <c r="E6" s="22" t="s">
        <v>72</v>
      </c>
      <c r="F6" s="70" t="s">
        <v>189</v>
      </c>
      <c r="G6" s="27" t="s">
        <v>188</v>
      </c>
      <c r="H6" s="75">
        <v>0</v>
      </c>
      <c r="I6" s="76"/>
      <c r="J6" s="76"/>
      <c r="K6" s="80" t="s">
        <v>232</v>
      </c>
      <c r="L6" s="11"/>
      <c r="M6" s="11"/>
      <c r="N6" s="11"/>
      <c r="O6" s="11"/>
      <c r="P6" s="11"/>
      <c r="Q6" s="11"/>
      <c r="R6" s="11"/>
      <c r="S6" s="11"/>
      <c r="T6" s="20" t="s">
        <v>154</v>
      </c>
    </row>
    <row r="7" spans="1:20" ht="35.1" customHeight="1" x14ac:dyDescent="0.25">
      <c r="A7" s="146"/>
      <c r="B7" s="154"/>
      <c r="C7" s="161"/>
      <c r="D7" s="162"/>
      <c r="E7" s="22" t="s">
        <v>71</v>
      </c>
      <c r="F7" s="70" t="s">
        <v>190</v>
      </c>
      <c r="G7" s="27" t="s">
        <v>187</v>
      </c>
      <c r="H7" s="75">
        <v>0.42</v>
      </c>
      <c r="I7" s="27"/>
      <c r="J7" s="77"/>
      <c r="K7" s="75" t="s">
        <v>223</v>
      </c>
      <c r="L7" s="18"/>
      <c r="M7" s="18"/>
      <c r="N7" s="11"/>
      <c r="O7" s="11"/>
      <c r="P7" s="11"/>
      <c r="Q7" s="11"/>
      <c r="R7" s="11"/>
      <c r="S7" s="11"/>
      <c r="T7" s="20" t="s">
        <v>154</v>
      </c>
    </row>
    <row r="8" spans="1:20" ht="59.1" customHeight="1" x14ac:dyDescent="0.25">
      <c r="A8" s="146"/>
      <c r="B8" s="154"/>
      <c r="C8" s="161"/>
      <c r="D8" s="162"/>
      <c r="E8" s="22" t="s">
        <v>76</v>
      </c>
      <c r="F8" s="71">
        <v>0.80800000000000005</v>
      </c>
      <c r="G8" s="68" t="s">
        <v>186</v>
      </c>
      <c r="H8" s="75">
        <v>0.77</v>
      </c>
      <c r="I8" s="27"/>
      <c r="J8" s="77"/>
      <c r="K8" s="75" t="s">
        <v>235</v>
      </c>
      <c r="L8" s="18"/>
      <c r="M8" s="18"/>
      <c r="N8" s="11"/>
      <c r="O8" s="11"/>
      <c r="P8" s="11"/>
      <c r="Q8" s="11"/>
      <c r="R8" s="11"/>
      <c r="S8" s="11"/>
      <c r="T8" s="20" t="s">
        <v>154</v>
      </c>
    </row>
    <row r="9" spans="1:20" ht="59.1" customHeight="1" x14ac:dyDescent="0.25">
      <c r="A9" s="146"/>
      <c r="B9" s="154"/>
      <c r="C9" s="163"/>
      <c r="D9" s="164"/>
      <c r="E9" s="22" t="s">
        <v>74</v>
      </c>
      <c r="F9" s="59">
        <v>0.84</v>
      </c>
      <c r="G9" s="27" t="s">
        <v>185</v>
      </c>
      <c r="H9" s="75">
        <v>0.70899999999999996</v>
      </c>
      <c r="I9" s="27"/>
      <c r="J9" s="77"/>
      <c r="K9" s="75" t="s">
        <v>236</v>
      </c>
      <c r="L9" s="18"/>
      <c r="M9" s="18"/>
      <c r="N9" s="11"/>
      <c r="O9" s="11"/>
      <c r="P9" s="11"/>
      <c r="Q9" s="11"/>
      <c r="R9" s="11"/>
      <c r="S9" s="11"/>
      <c r="T9" s="20" t="s">
        <v>154</v>
      </c>
    </row>
    <row r="10" spans="1:20" ht="121.35" customHeight="1" x14ac:dyDescent="0.25">
      <c r="A10" s="146"/>
      <c r="B10" s="154"/>
      <c r="C10" s="33" t="s">
        <v>73</v>
      </c>
      <c r="D10" s="33" t="s">
        <v>102</v>
      </c>
      <c r="E10" s="33" t="s">
        <v>75</v>
      </c>
      <c r="F10" s="61">
        <v>0.53846153846153844</v>
      </c>
      <c r="G10" s="27" t="s">
        <v>183</v>
      </c>
      <c r="H10" s="75">
        <v>0.3</v>
      </c>
      <c r="I10" s="27"/>
      <c r="J10" s="77"/>
      <c r="K10" s="78" t="s">
        <v>224</v>
      </c>
      <c r="L10" s="18"/>
      <c r="M10" s="18"/>
      <c r="N10" s="11"/>
      <c r="O10" s="11"/>
      <c r="P10" s="11"/>
      <c r="Q10" s="11"/>
      <c r="R10" s="11"/>
      <c r="S10" s="11"/>
      <c r="T10" s="34" t="s">
        <v>155</v>
      </c>
    </row>
    <row r="11" spans="1:20" ht="181.7" customHeight="1" x14ac:dyDescent="0.25">
      <c r="A11" s="146"/>
      <c r="B11" s="154"/>
      <c r="C11" s="157" t="s">
        <v>99</v>
      </c>
      <c r="D11" s="158"/>
      <c r="E11" s="22" t="s">
        <v>88</v>
      </c>
      <c r="F11" s="22">
        <v>6</v>
      </c>
      <c r="G11" s="27" t="s">
        <v>194</v>
      </c>
      <c r="H11" s="79">
        <v>0.5</v>
      </c>
      <c r="I11" s="27"/>
      <c r="J11" s="77"/>
      <c r="K11" s="78" t="s">
        <v>225</v>
      </c>
      <c r="L11" s="18"/>
      <c r="M11" s="18"/>
      <c r="N11" s="11"/>
      <c r="O11" s="11"/>
      <c r="P11" s="11"/>
      <c r="Q11" s="11"/>
      <c r="R11" s="11"/>
      <c r="S11" s="11"/>
      <c r="T11" s="34" t="s">
        <v>156</v>
      </c>
    </row>
    <row r="12" spans="1:20" ht="95.85" customHeight="1" x14ac:dyDescent="0.25">
      <c r="A12" s="146"/>
      <c r="B12" s="154"/>
      <c r="C12" s="157" t="s">
        <v>80</v>
      </c>
      <c r="D12" s="158"/>
      <c r="E12" s="22" t="s">
        <v>81</v>
      </c>
      <c r="F12" s="22">
        <v>2</v>
      </c>
      <c r="G12" s="27" t="s">
        <v>184</v>
      </c>
      <c r="H12" s="75">
        <v>0.5</v>
      </c>
      <c r="I12" s="27"/>
      <c r="J12" s="77"/>
      <c r="K12" s="78" t="s">
        <v>226</v>
      </c>
      <c r="L12" s="18"/>
      <c r="M12" s="18"/>
      <c r="N12" s="11"/>
      <c r="O12" s="11"/>
      <c r="P12" s="11"/>
      <c r="Q12" s="11"/>
      <c r="R12" s="11"/>
      <c r="S12" s="11"/>
      <c r="T12" s="34" t="s">
        <v>157</v>
      </c>
    </row>
    <row r="13" spans="1:20" ht="48" customHeight="1" x14ac:dyDescent="0.25">
      <c r="A13" s="146"/>
      <c r="B13" s="154"/>
      <c r="C13" s="156" t="s">
        <v>77</v>
      </c>
      <c r="D13" s="24" t="s">
        <v>79</v>
      </c>
      <c r="E13" s="25" t="s">
        <v>83</v>
      </c>
      <c r="F13" s="60">
        <v>0.98</v>
      </c>
      <c r="G13" s="27" t="s">
        <v>192</v>
      </c>
      <c r="H13" s="75">
        <v>0.83</v>
      </c>
      <c r="I13" s="27"/>
      <c r="J13" s="77"/>
      <c r="K13" s="77" t="s">
        <v>237</v>
      </c>
      <c r="L13" s="18"/>
      <c r="M13" s="18"/>
      <c r="N13" s="11"/>
      <c r="O13" s="11"/>
      <c r="P13" s="11"/>
      <c r="Q13" s="11"/>
      <c r="R13" s="11"/>
      <c r="S13" s="11"/>
      <c r="T13" s="20" t="s">
        <v>158</v>
      </c>
    </row>
    <row r="14" spans="1:20" ht="73.349999999999994" customHeight="1" x14ac:dyDescent="0.25">
      <c r="A14" s="146"/>
      <c r="B14" s="154"/>
      <c r="C14" s="156"/>
      <c r="D14" s="24" t="s">
        <v>100</v>
      </c>
      <c r="E14" s="22" t="s">
        <v>87</v>
      </c>
      <c r="F14" s="60">
        <v>0.98</v>
      </c>
      <c r="G14" s="27" t="s">
        <v>192</v>
      </c>
      <c r="H14" s="75">
        <v>1</v>
      </c>
      <c r="I14" s="27"/>
      <c r="J14" s="77"/>
      <c r="K14" s="77" t="s">
        <v>237</v>
      </c>
      <c r="L14" s="18"/>
      <c r="M14" s="18"/>
      <c r="N14" s="11"/>
      <c r="O14" s="11"/>
      <c r="P14" s="11"/>
      <c r="Q14" s="11"/>
      <c r="R14" s="11"/>
      <c r="S14" s="11"/>
      <c r="T14" s="20" t="s">
        <v>158</v>
      </c>
    </row>
    <row r="15" spans="1:20" ht="67.5" customHeight="1" thickBot="1" x14ac:dyDescent="0.3">
      <c r="A15" s="147"/>
      <c r="B15" s="155"/>
      <c r="C15" s="156"/>
      <c r="D15" s="23" t="s">
        <v>78</v>
      </c>
      <c r="E15" s="23" t="s">
        <v>84</v>
      </c>
      <c r="F15" s="60">
        <v>1</v>
      </c>
      <c r="G15" s="27" t="s">
        <v>193</v>
      </c>
      <c r="H15" s="75">
        <v>1</v>
      </c>
      <c r="I15" s="27"/>
      <c r="J15" s="77"/>
      <c r="K15" s="77" t="s">
        <v>238</v>
      </c>
      <c r="L15" s="18"/>
      <c r="M15" s="18"/>
      <c r="N15" s="11"/>
      <c r="O15" s="11"/>
      <c r="P15" s="11"/>
      <c r="Q15" s="11"/>
      <c r="R15" s="11"/>
      <c r="S15" s="11"/>
      <c r="T15" s="20" t="s">
        <v>158</v>
      </c>
    </row>
    <row r="16" spans="1:20" x14ac:dyDescent="0.25">
      <c r="A16" s="4"/>
      <c r="B16" s="4"/>
      <c r="C16" s="4"/>
      <c r="D16" s="4"/>
      <c r="E16" s="4"/>
      <c r="F16" s="4"/>
      <c r="G16" s="4"/>
      <c r="H16" s="4"/>
      <c r="I16" s="4"/>
      <c r="J16" s="4"/>
      <c r="K16" s="4"/>
      <c r="L16" s="4"/>
      <c r="M16" s="4"/>
    </row>
  </sheetData>
  <mergeCells count="19">
    <mergeCell ref="A6:A15"/>
    <mergeCell ref="A2:C2"/>
    <mergeCell ref="A1:B1"/>
    <mergeCell ref="C1:N1"/>
    <mergeCell ref="B6:B15"/>
    <mergeCell ref="F3:T3"/>
    <mergeCell ref="C13:C15"/>
    <mergeCell ref="C11:D11"/>
    <mergeCell ref="C12:D12"/>
    <mergeCell ref="H4:J4"/>
    <mergeCell ref="L4:N4"/>
    <mergeCell ref="E2:T2"/>
    <mergeCell ref="C6:D9"/>
    <mergeCell ref="O1:T1"/>
    <mergeCell ref="P4:R4"/>
    <mergeCell ref="T4:T5"/>
    <mergeCell ref="A3:B5"/>
    <mergeCell ref="C3:D5"/>
    <mergeCell ref="E3:E5"/>
  </mergeCells>
  <pageMargins left="0.7" right="0.7" top="0.75" bottom="0.75" header="0.3" footer="0.3"/>
  <pageSetup scale="3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sheetPr>
  <dimension ref="A1:T16"/>
  <sheetViews>
    <sheetView view="pageBreakPreview" topLeftCell="B10" zoomScale="89" zoomScaleNormal="89" zoomScaleSheetLayoutView="89" workbookViewId="0">
      <selection activeCell="H6" sqref="H6:H15"/>
    </sheetView>
  </sheetViews>
  <sheetFormatPr baseColWidth="10" defaultRowHeight="15" x14ac:dyDescent="0.25"/>
  <cols>
    <col min="2" max="2" width="34.28515625" customWidth="1"/>
    <col min="3" max="3" width="22.28515625" customWidth="1"/>
    <col min="4" max="4" width="34.42578125" customWidth="1"/>
    <col min="5" max="5" width="39.28515625" customWidth="1"/>
    <col min="6" max="6" width="16.42578125" hidden="1" customWidth="1"/>
    <col min="7" max="7" width="12.42578125" hidden="1" customWidth="1"/>
    <col min="8" max="8" width="16.7109375" style="73" customWidth="1"/>
    <col min="9" max="9" width="16.42578125" customWidth="1"/>
    <col min="10" max="10" width="16.140625" customWidth="1"/>
    <col min="11" max="11" width="13.42578125" customWidth="1"/>
    <col min="12" max="12" width="15" customWidth="1"/>
    <col min="13" max="13" width="15.42578125" customWidth="1"/>
    <col min="14" max="14" width="14.7109375" customWidth="1"/>
    <col min="15" max="15" width="9.42578125" customWidth="1"/>
    <col min="16" max="16" width="14.7109375" customWidth="1"/>
    <col min="17" max="18" width="15.42578125" customWidth="1"/>
    <col min="19" max="19" width="11.42578125" customWidth="1"/>
    <col min="20" max="20" width="16.140625" customWidth="1"/>
  </cols>
  <sheetData>
    <row r="1" spans="1:20" ht="91.5" customHeight="1" x14ac:dyDescent="0.25">
      <c r="A1" s="173"/>
      <c r="B1" s="174"/>
      <c r="C1" s="166" t="s">
        <v>85</v>
      </c>
      <c r="D1" s="167"/>
      <c r="E1" s="167"/>
      <c r="F1" s="167"/>
      <c r="G1" s="167"/>
      <c r="H1" s="167"/>
      <c r="I1" s="167"/>
      <c r="J1" s="167"/>
      <c r="K1" s="167"/>
      <c r="L1" s="167"/>
      <c r="M1" s="168"/>
      <c r="N1" s="180"/>
      <c r="O1" s="180"/>
      <c r="P1" s="180"/>
      <c r="Q1" s="180"/>
      <c r="R1" s="180"/>
      <c r="S1" s="180"/>
      <c r="T1" s="180"/>
    </row>
    <row r="2" spans="1:20" ht="69.75" customHeight="1" x14ac:dyDescent="0.25">
      <c r="A2" s="148" t="s">
        <v>166</v>
      </c>
      <c r="B2" s="122"/>
      <c r="C2" s="122"/>
      <c r="D2" s="176" t="s">
        <v>94</v>
      </c>
      <c r="E2" s="177"/>
      <c r="F2" s="176" t="s">
        <v>161</v>
      </c>
      <c r="G2" s="178"/>
      <c r="H2" s="178"/>
      <c r="I2" s="178"/>
      <c r="J2" s="178"/>
      <c r="K2" s="178"/>
      <c r="L2" s="178"/>
      <c r="M2" s="178"/>
      <c r="N2" s="178"/>
      <c r="O2" s="178"/>
      <c r="P2" s="178"/>
      <c r="Q2" s="178"/>
      <c r="R2" s="178"/>
      <c r="S2" s="178"/>
      <c r="T2" s="179"/>
    </row>
    <row r="3" spans="1:20" ht="26.25" customHeight="1" x14ac:dyDescent="0.25">
      <c r="A3" s="169" t="s">
        <v>17</v>
      </c>
      <c r="B3" s="131" t="s">
        <v>16</v>
      </c>
      <c r="C3" s="182" t="s">
        <v>0</v>
      </c>
      <c r="D3" s="183"/>
      <c r="E3" s="131" t="s">
        <v>1</v>
      </c>
      <c r="F3" s="107" t="s">
        <v>63</v>
      </c>
      <c r="G3" s="107"/>
      <c r="H3" s="107"/>
      <c r="I3" s="107"/>
      <c r="J3" s="107"/>
      <c r="K3" s="107"/>
      <c r="L3" s="107"/>
      <c r="M3" s="107"/>
      <c r="N3" s="107"/>
      <c r="O3" s="107"/>
      <c r="P3" s="107"/>
      <c r="Q3" s="107"/>
      <c r="R3" s="107"/>
      <c r="S3" s="107"/>
      <c r="T3" s="175"/>
    </row>
    <row r="4" spans="1:20" ht="27" customHeight="1" x14ac:dyDescent="0.25">
      <c r="A4" s="170"/>
      <c r="B4" s="181"/>
      <c r="C4" s="184"/>
      <c r="D4" s="185"/>
      <c r="E4" s="181"/>
      <c r="F4" s="131">
        <v>2024</v>
      </c>
      <c r="G4" s="131" t="s">
        <v>89</v>
      </c>
      <c r="H4" s="106">
        <v>2025</v>
      </c>
      <c r="I4" s="107"/>
      <c r="J4" s="108"/>
      <c r="K4" s="131" t="s">
        <v>89</v>
      </c>
      <c r="L4" s="106">
        <v>2026</v>
      </c>
      <c r="M4" s="107"/>
      <c r="N4" s="108"/>
      <c r="O4" s="131" t="s">
        <v>89</v>
      </c>
      <c r="P4" s="106">
        <v>2027</v>
      </c>
      <c r="Q4" s="107"/>
      <c r="R4" s="108"/>
      <c r="S4" s="131" t="s">
        <v>89</v>
      </c>
      <c r="T4" s="165" t="s">
        <v>159</v>
      </c>
    </row>
    <row r="5" spans="1:20" ht="27" customHeight="1" x14ac:dyDescent="0.25">
      <c r="A5" s="171"/>
      <c r="B5" s="132"/>
      <c r="C5" s="186"/>
      <c r="D5" s="187"/>
      <c r="E5" s="132"/>
      <c r="F5" s="132"/>
      <c r="G5" s="132"/>
      <c r="H5" s="72" t="s">
        <v>104</v>
      </c>
      <c r="I5" s="38" t="s">
        <v>105</v>
      </c>
      <c r="J5" s="38" t="s">
        <v>106</v>
      </c>
      <c r="K5" s="132"/>
      <c r="L5" s="38" t="s">
        <v>104</v>
      </c>
      <c r="M5" s="38" t="s">
        <v>105</v>
      </c>
      <c r="N5" s="38" t="s">
        <v>106</v>
      </c>
      <c r="O5" s="132"/>
      <c r="P5" s="38" t="s">
        <v>104</v>
      </c>
      <c r="Q5" s="38" t="s">
        <v>105</v>
      </c>
      <c r="R5" s="38" t="s">
        <v>106</v>
      </c>
      <c r="S5" s="132"/>
      <c r="T5" s="165"/>
    </row>
    <row r="6" spans="1:20" ht="174.6" customHeight="1" x14ac:dyDescent="0.25">
      <c r="A6" s="172">
        <v>4</v>
      </c>
      <c r="B6" s="111" t="s">
        <v>21</v>
      </c>
      <c r="C6" s="110" t="s">
        <v>22</v>
      </c>
      <c r="D6" s="39" t="s">
        <v>23</v>
      </c>
      <c r="E6" s="39" t="s">
        <v>24</v>
      </c>
      <c r="F6" s="35" t="s">
        <v>179</v>
      </c>
      <c r="G6" s="67" t="s">
        <v>214</v>
      </c>
      <c r="H6" s="73">
        <v>1</v>
      </c>
      <c r="I6" s="35"/>
      <c r="J6" s="35"/>
      <c r="K6" s="67" t="s">
        <v>220</v>
      </c>
      <c r="L6" s="40"/>
      <c r="M6" s="40"/>
      <c r="N6" s="40"/>
      <c r="O6" s="40"/>
      <c r="P6" s="40"/>
      <c r="Q6" s="40"/>
      <c r="R6" s="40"/>
      <c r="S6" s="40"/>
      <c r="T6" s="41" t="s">
        <v>160</v>
      </c>
    </row>
    <row r="7" spans="1:20" ht="165.6" customHeight="1" x14ac:dyDescent="0.25">
      <c r="A7" s="172"/>
      <c r="B7" s="188"/>
      <c r="C7" s="110"/>
      <c r="D7" s="5" t="s">
        <v>25</v>
      </c>
      <c r="E7" s="5" t="s">
        <v>12</v>
      </c>
      <c r="F7" s="10" t="s">
        <v>180</v>
      </c>
      <c r="G7" s="10" t="s">
        <v>181</v>
      </c>
      <c r="H7" s="73">
        <v>0.5</v>
      </c>
      <c r="I7" s="10"/>
      <c r="J7" s="10"/>
      <c r="K7" s="58" t="s">
        <v>181</v>
      </c>
      <c r="L7" s="17"/>
      <c r="M7" s="17"/>
      <c r="N7" s="17"/>
      <c r="O7" s="17"/>
      <c r="P7" s="17"/>
      <c r="Q7" s="17"/>
      <c r="R7" s="17"/>
      <c r="S7" s="17"/>
      <c r="T7" s="6" t="s">
        <v>160</v>
      </c>
    </row>
    <row r="8" spans="1:20" ht="109.7" customHeight="1" x14ac:dyDescent="0.25">
      <c r="A8" s="172"/>
      <c r="B8" s="188"/>
      <c r="C8" s="110"/>
      <c r="D8" s="5" t="s">
        <v>101</v>
      </c>
      <c r="E8" s="5" t="s">
        <v>26</v>
      </c>
      <c r="F8" s="10" t="s">
        <v>174</v>
      </c>
      <c r="G8" s="58" t="s">
        <v>175</v>
      </c>
      <c r="H8" s="73">
        <v>0.5</v>
      </c>
      <c r="I8" s="10"/>
      <c r="J8" s="10"/>
      <c r="K8" s="58" t="s">
        <v>221</v>
      </c>
      <c r="L8" s="17"/>
      <c r="M8" s="17"/>
      <c r="N8" s="17"/>
      <c r="O8" s="17"/>
      <c r="P8" s="17"/>
      <c r="Q8" s="17"/>
      <c r="R8" s="17"/>
      <c r="S8" s="17"/>
      <c r="T8" s="6" t="s">
        <v>160</v>
      </c>
    </row>
    <row r="9" spans="1:20" ht="99" customHeight="1" x14ac:dyDescent="0.25">
      <c r="A9" s="172"/>
      <c r="B9" s="188"/>
      <c r="C9" s="110"/>
      <c r="D9" s="5" t="s">
        <v>27</v>
      </c>
      <c r="E9" s="5" t="s">
        <v>3</v>
      </c>
      <c r="F9" s="10" t="s">
        <v>178</v>
      </c>
      <c r="G9" s="10" t="s">
        <v>175</v>
      </c>
      <c r="H9" s="73">
        <v>0.7</v>
      </c>
      <c r="I9" s="10"/>
      <c r="J9" s="10"/>
      <c r="K9" s="10" t="s">
        <v>222</v>
      </c>
      <c r="L9" s="17"/>
      <c r="M9" s="17"/>
      <c r="N9" s="17"/>
      <c r="O9" s="17"/>
      <c r="P9" s="17"/>
      <c r="Q9" s="17"/>
      <c r="R9" s="17"/>
      <c r="S9" s="17"/>
      <c r="T9" s="6" t="s">
        <v>160</v>
      </c>
    </row>
    <row r="10" spans="1:20" ht="126" customHeight="1" x14ac:dyDescent="0.25">
      <c r="A10" s="172"/>
      <c r="B10" s="188"/>
      <c r="C10" s="110"/>
      <c r="D10" s="5" t="s">
        <v>10</v>
      </c>
      <c r="E10" s="5" t="s">
        <v>4</v>
      </c>
      <c r="F10" s="10" t="s">
        <v>170</v>
      </c>
      <c r="G10" s="58" t="s">
        <v>171</v>
      </c>
      <c r="H10" s="73">
        <v>0.3</v>
      </c>
      <c r="I10" s="10"/>
      <c r="J10" s="10"/>
      <c r="K10" s="10" t="s">
        <v>215</v>
      </c>
      <c r="L10" s="17"/>
      <c r="M10" s="17"/>
      <c r="N10" s="17"/>
      <c r="O10" s="17"/>
      <c r="P10" s="17"/>
      <c r="Q10" s="17"/>
      <c r="R10" s="17"/>
      <c r="S10" s="17"/>
      <c r="T10" s="6" t="s">
        <v>160</v>
      </c>
    </row>
    <row r="11" spans="1:20" ht="81.75" customHeight="1" x14ac:dyDescent="0.25">
      <c r="A11" s="172"/>
      <c r="B11" s="188"/>
      <c r="C11" s="110"/>
      <c r="D11" s="5" t="s">
        <v>13</v>
      </c>
      <c r="E11" s="5" t="s">
        <v>5</v>
      </c>
      <c r="F11" s="10" t="s">
        <v>182</v>
      </c>
      <c r="G11" s="58" t="s">
        <v>217</v>
      </c>
      <c r="H11" s="73">
        <v>1</v>
      </c>
      <c r="I11" s="10"/>
      <c r="J11" s="10"/>
      <c r="K11" s="58" t="s">
        <v>216</v>
      </c>
      <c r="L11" s="17"/>
      <c r="M11" s="17"/>
      <c r="N11" s="17"/>
      <c r="O11" s="17"/>
      <c r="P11" s="17"/>
      <c r="Q11" s="17"/>
      <c r="R11" s="17"/>
      <c r="S11" s="17"/>
      <c r="T11" s="6" t="s">
        <v>160</v>
      </c>
    </row>
    <row r="12" spans="1:20" ht="51.6" customHeight="1" x14ac:dyDescent="0.25">
      <c r="A12" s="172"/>
      <c r="B12" s="188"/>
      <c r="C12" s="110"/>
      <c r="D12" s="5" t="s">
        <v>11</v>
      </c>
      <c r="E12" s="5" t="s">
        <v>6</v>
      </c>
      <c r="F12" s="10" t="s">
        <v>176</v>
      </c>
      <c r="G12" s="58" t="s">
        <v>177</v>
      </c>
      <c r="H12" s="73">
        <v>0.4</v>
      </c>
      <c r="I12" s="10"/>
      <c r="J12" s="10"/>
      <c r="K12" s="58" t="s">
        <v>177</v>
      </c>
      <c r="L12" s="17"/>
      <c r="M12" s="17"/>
      <c r="N12" s="17"/>
      <c r="O12" s="17"/>
      <c r="P12" s="17"/>
      <c r="Q12" s="17"/>
      <c r="R12" s="17"/>
      <c r="S12" s="17"/>
      <c r="T12" s="6" t="s">
        <v>160</v>
      </c>
    </row>
    <row r="13" spans="1:20" ht="194.45" customHeight="1" x14ac:dyDescent="0.25">
      <c r="A13" s="172"/>
      <c r="B13" s="188"/>
      <c r="C13" s="110"/>
      <c r="D13" s="5" t="s">
        <v>7</v>
      </c>
      <c r="E13" s="5" t="s">
        <v>8</v>
      </c>
      <c r="F13" s="10" t="s">
        <v>172</v>
      </c>
      <c r="G13" s="58" t="s">
        <v>173</v>
      </c>
      <c r="H13" s="73">
        <v>1</v>
      </c>
      <c r="I13" s="10"/>
      <c r="J13" s="10"/>
      <c r="K13" s="58" t="s">
        <v>173</v>
      </c>
      <c r="L13" s="17"/>
      <c r="M13" s="17"/>
      <c r="N13" s="17"/>
      <c r="O13" s="17"/>
      <c r="P13" s="17"/>
      <c r="Q13" s="17"/>
      <c r="R13" s="17"/>
      <c r="S13" s="17"/>
      <c r="T13" s="6" t="s">
        <v>160</v>
      </c>
    </row>
    <row r="14" spans="1:20" ht="83.25" customHeight="1" x14ac:dyDescent="0.25">
      <c r="A14" s="172"/>
      <c r="B14" s="188"/>
      <c r="C14" s="110"/>
      <c r="D14" s="5" t="s">
        <v>96</v>
      </c>
      <c r="E14" s="5" t="s">
        <v>97</v>
      </c>
      <c r="F14" s="2">
        <v>1</v>
      </c>
      <c r="G14" s="10" t="s">
        <v>191</v>
      </c>
      <c r="H14" s="73">
        <v>0.3</v>
      </c>
      <c r="I14" s="10"/>
      <c r="J14" s="10"/>
      <c r="K14" s="58" t="s">
        <v>218</v>
      </c>
      <c r="L14" s="17"/>
      <c r="M14" s="17"/>
      <c r="N14" s="17"/>
      <c r="O14" s="17"/>
      <c r="P14" s="17"/>
      <c r="Q14" s="17"/>
      <c r="R14" s="17"/>
      <c r="S14" s="17"/>
      <c r="T14" s="6" t="s">
        <v>160</v>
      </c>
    </row>
    <row r="15" spans="1:20" ht="175.35" customHeight="1" x14ac:dyDescent="0.25">
      <c r="A15" s="172"/>
      <c r="B15" s="188"/>
      <c r="C15" s="111"/>
      <c r="D15" s="5" t="s">
        <v>14</v>
      </c>
      <c r="E15" s="5" t="s">
        <v>9</v>
      </c>
      <c r="F15" s="10" t="s">
        <v>168</v>
      </c>
      <c r="G15" s="58" t="s">
        <v>169</v>
      </c>
      <c r="H15" s="73">
        <v>0.5</v>
      </c>
      <c r="I15" s="10"/>
      <c r="J15" s="10"/>
      <c r="K15" s="58" t="s">
        <v>219</v>
      </c>
      <c r="L15" s="17"/>
      <c r="M15" s="17"/>
      <c r="N15" s="17"/>
      <c r="O15" s="17"/>
      <c r="P15" s="17"/>
      <c r="Q15" s="17"/>
      <c r="R15" s="17"/>
      <c r="S15" s="17"/>
      <c r="T15" s="6" t="s">
        <v>160</v>
      </c>
    </row>
    <row r="16" spans="1:20" ht="15.75" thickBot="1" x14ac:dyDescent="0.3">
      <c r="A16" s="7"/>
      <c r="B16" s="8"/>
      <c r="C16" s="8"/>
      <c r="D16" s="8"/>
      <c r="E16" s="8"/>
      <c r="F16" s="8"/>
      <c r="G16" s="8"/>
      <c r="H16" s="74"/>
      <c r="I16" s="8"/>
      <c r="J16" s="8"/>
      <c r="K16" s="8"/>
      <c r="L16" s="8"/>
      <c r="M16" s="8"/>
      <c r="N16" s="8"/>
      <c r="O16" s="8"/>
      <c r="P16" s="8"/>
      <c r="Q16" s="8"/>
      <c r="R16" s="8"/>
      <c r="S16" s="8"/>
      <c r="T16" s="9"/>
    </row>
  </sheetData>
  <mergeCells count="23">
    <mergeCell ref="C1:M1"/>
    <mergeCell ref="A3:A5"/>
    <mergeCell ref="A6:A15"/>
    <mergeCell ref="A1:B1"/>
    <mergeCell ref="A2:C2"/>
    <mergeCell ref="F3:T3"/>
    <mergeCell ref="D2:E2"/>
    <mergeCell ref="F2:T2"/>
    <mergeCell ref="N1:T1"/>
    <mergeCell ref="H4:J4"/>
    <mergeCell ref="B3:B5"/>
    <mergeCell ref="C3:D5"/>
    <mergeCell ref="E3:E5"/>
    <mergeCell ref="L4:N4"/>
    <mergeCell ref="P4:R4"/>
    <mergeCell ref="B6:B15"/>
    <mergeCell ref="C6:C15"/>
    <mergeCell ref="T4:T5"/>
    <mergeCell ref="K4:K5"/>
    <mergeCell ref="O4:O5"/>
    <mergeCell ref="S4:S5"/>
    <mergeCell ref="F4:F5"/>
    <mergeCell ref="G4:G5"/>
  </mergeCells>
  <hyperlinks>
    <hyperlink ref="G15" r:id="rId1" display="https://drive.google.com/drive/folders/18skfER1UTrLk07GWT7dYDqDZDhDs4cGn_x000a_" xr:uid="{00000000-0004-0000-0300-000000000000}"/>
    <hyperlink ref="G13" r:id="rId2" display="https://www.datos.gov.co/Deporte-y-Recreaci-n/INDICE-DE-INFORMACION-CLASIFICADA-Y-RESERVADA-2024/3pbn-puht/about_data " xr:uid="{00000000-0004-0000-0300-000001000000}"/>
    <hyperlink ref="G8" r:id="rId3" display="https://drive.google.com/drive/u/0/folders/18skfER1UTrLk07GWT7dYDqDZDhDs4cGn_x000a_" xr:uid="{00000000-0004-0000-0300-000002000000}"/>
    <hyperlink ref="G10" r:id="rId4" xr:uid="{00000000-0004-0000-0300-000003000000}"/>
    <hyperlink ref="G12" r:id="rId5" xr:uid="{00000000-0004-0000-0300-000004000000}"/>
    <hyperlink ref="G6" r:id="rId6" xr:uid="{00000000-0004-0000-0300-000005000000}"/>
    <hyperlink ref="K6" r:id="rId7" display="https://grandtek.cloud/xpert_indeportes/pqrs.php" xr:uid="{00000000-0004-0000-0300-000006000000}"/>
    <hyperlink ref="K7" r:id="rId8" xr:uid="{00000000-0004-0000-0300-000007000000}"/>
    <hyperlink ref="K8" r:id="rId9" display="https://www.indeportescauca.gov.co/wp-content/uploads/2025/02/INFORME-LEGALIDAD-DE-SOFTWARE-EQUIPO-DE-COMPUTO.pdf" xr:uid="{00000000-0004-0000-0300-000008000000}"/>
    <hyperlink ref="K11" r:id="rId10" xr:uid="{00000000-0004-0000-0300-000009000000}"/>
    <hyperlink ref="K12" r:id="rId11" xr:uid="{00000000-0004-0000-0300-00000A000000}"/>
    <hyperlink ref="K13" r:id="rId12" display="https://www.datos.gov.co/Deporte-y-Recreaci-n/INDICE-DE-INFORMACION-CLASIFICADA-Y-RESERVADA-2024/3pbn-puht/about_data " xr:uid="{00000000-0004-0000-0300-00000B000000}"/>
    <hyperlink ref="K14" r:id="rId13" xr:uid="{00000000-0004-0000-0300-00000C000000}"/>
    <hyperlink ref="K15" r:id="rId14" xr:uid="{00000000-0004-0000-0300-00000D000000}"/>
  </hyperlinks>
  <pageMargins left="0.7" right="0.7" top="0.75" bottom="0.75" header="0.3" footer="0.3"/>
  <pageSetup scale="25" orientation="portrait" r:id="rId15"/>
  <drawing r:id="rId1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W12"/>
  <sheetViews>
    <sheetView topLeftCell="C1" zoomScale="88" zoomScaleNormal="40" workbookViewId="0">
      <selection activeCell="D9" sqref="D9"/>
    </sheetView>
  </sheetViews>
  <sheetFormatPr baseColWidth="10" defaultRowHeight="15" x14ac:dyDescent="0.25"/>
  <cols>
    <col min="2" max="2" width="38.140625" customWidth="1"/>
    <col min="3" max="3" width="21.28515625" customWidth="1"/>
    <col min="4" max="4" width="27.7109375" customWidth="1"/>
    <col min="5" max="6" width="31" customWidth="1"/>
    <col min="7" max="7" width="31.28515625" customWidth="1"/>
    <col min="8" max="8" width="36" customWidth="1"/>
    <col min="9" max="9" width="26.7109375" hidden="1" customWidth="1"/>
    <col min="10" max="10" width="17.42578125" hidden="1" customWidth="1"/>
    <col min="11" max="11" width="19.42578125" customWidth="1"/>
    <col min="12" max="12" width="18.7109375" customWidth="1"/>
    <col min="13" max="13" width="22" customWidth="1"/>
    <col min="14" max="14" width="13" customWidth="1"/>
    <col min="15" max="15" width="21.42578125" customWidth="1"/>
    <col min="16" max="16" width="18.42578125" customWidth="1"/>
    <col min="17" max="17" width="18.28515625" customWidth="1"/>
    <col min="18" max="18" width="16.140625" customWidth="1"/>
    <col min="19" max="20" width="18.42578125" customWidth="1"/>
    <col min="21" max="21" width="19.28515625" customWidth="1"/>
    <col min="22" max="22" width="14.85546875" customWidth="1"/>
    <col min="23" max="23" width="18.42578125" customWidth="1"/>
  </cols>
  <sheetData>
    <row r="1" spans="1:23" ht="84" customHeight="1" x14ac:dyDescent="0.25">
      <c r="A1" s="192"/>
      <c r="B1" s="193"/>
      <c r="C1" s="180" t="s">
        <v>93</v>
      </c>
      <c r="D1" s="180"/>
      <c r="E1" s="180"/>
      <c r="F1" s="180"/>
      <c r="G1" s="180"/>
      <c r="H1" s="180"/>
      <c r="I1" s="180"/>
      <c r="J1" s="180"/>
      <c r="K1" s="180"/>
      <c r="L1" s="180"/>
      <c r="M1" s="180"/>
      <c r="N1" s="180"/>
      <c r="O1" s="180"/>
      <c r="P1" s="180"/>
      <c r="Q1" s="180"/>
      <c r="R1" s="180"/>
      <c r="S1" s="180"/>
      <c r="T1" s="50"/>
      <c r="U1" s="50"/>
      <c r="V1" s="50"/>
      <c r="W1" s="51"/>
    </row>
    <row r="2" spans="1:23" ht="36" customHeight="1" x14ac:dyDescent="0.25">
      <c r="A2" s="194"/>
      <c r="B2" s="195"/>
      <c r="C2" s="149" t="s">
        <v>92</v>
      </c>
      <c r="D2" s="149"/>
      <c r="E2" s="149"/>
      <c r="F2" s="149"/>
      <c r="G2" s="149"/>
      <c r="H2" s="149"/>
      <c r="I2" s="149"/>
      <c r="J2" s="149"/>
      <c r="K2" s="149"/>
      <c r="L2" s="149"/>
      <c r="M2" s="149"/>
      <c r="N2" s="149"/>
      <c r="O2" s="149"/>
      <c r="P2" s="149"/>
      <c r="Q2" s="149"/>
      <c r="R2" s="149"/>
      <c r="S2" s="149"/>
      <c r="T2" s="52"/>
      <c r="U2" s="52"/>
      <c r="V2" s="52"/>
      <c r="W2" s="53"/>
    </row>
    <row r="3" spans="1:23" ht="55.5" customHeight="1" x14ac:dyDescent="0.25">
      <c r="A3" s="122" t="str">
        <f>GERENCIA!A3</f>
        <v>INDEPORTES CAUCA</v>
      </c>
      <c r="B3" s="122"/>
      <c r="C3" s="122"/>
      <c r="D3" s="149" t="str">
        <f>GERENCIA!D3</f>
        <v>LÍNEA ESTRATÉGICA :
OPORTUNIDADES PARA SOÑAR</v>
      </c>
      <c r="E3" s="149"/>
      <c r="F3" s="149"/>
      <c r="G3" s="149"/>
      <c r="H3" s="149"/>
      <c r="I3" s="176" t="s">
        <v>161</v>
      </c>
      <c r="J3" s="178"/>
      <c r="K3" s="178"/>
      <c r="L3" s="178"/>
      <c r="M3" s="178"/>
      <c r="N3" s="178"/>
      <c r="O3" s="178"/>
      <c r="P3" s="178"/>
      <c r="Q3" s="178"/>
      <c r="R3" s="178"/>
      <c r="S3" s="178"/>
      <c r="T3" s="178"/>
      <c r="U3" s="178"/>
      <c r="V3" s="178"/>
      <c r="W3" s="179"/>
    </row>
    <row r="4" spans="1:23" ht="27.75" customHeight="1" x14ac:dyDescent="0.25">
      <c r="A4" s="97" t="s">
        <v>16</v>
      </c>
      <c r="B4" s="97"/>
      <c r="C4" s="97" t="s">
        <v>0</v>
      </c>
      <c r="D4" s="97"/>
      <c r="E4" s="97" t="s">
        <v>1</v>
      </c>
      <c r="F4" s="182" t="s">
        <v>2</v>
      </c>
      <c r="G4" s="183"/>
      <c r="H4" s="196" t="s">
        <v>15</v>
      </c>
      <c r="I4" s="97" t="s">
        <v>65</v>
      </c>
      <c r="J4" s="97"/>
      <c r="K4" s="97"/>
      <c r="L4" s="97"/>
      <c r="M4" s="97"/>
      <c r="N4" s="97"/>
      <c r="O4" s="97"/>
      <c r="P4" s="97"/>
      <c r="Q4" s="97"/>
      <c r="R4" s="97"/>
      <c r="S4" s="97"/>
      <c r="T4" s="97"/>
      <c r="U4" s="97"/>
      <c r="V4" s="97"/>
      <c r="W4" s="97"/>
    </row>
    <row r="5" spans="1:23" s="11" customFormat="1" ht="27.75" customHeight="1" x14ac:dyDescent="0.25">
      <c r="A5" s="131"/>
      <c r="B5" s="131"/>
      <c r="C5" s="131"/>
      <c r="D5" s="131"/>
      <c r="E5" s="131"/>
      <c r="F5" s="42"/>
      <c r="G5" s="42"/>
      <c r="H5" s="197"/>
      <c r="I5" s="54">
        <v>2024</v>
      </c>
      <c r="J5" s="54" t="s">
        <v>107</v>
      </c>
      <c r="K5" s="106">
        <v>2025</v>
      </c>
      <c r="L5" s="107"/>
      <c r="M5" s="108"/>
      <c r="N5" s="55" t="s">
        <v>90</v>
      </c>
      <c r="O5" s="106">
        <v>2026</v>
      </c>
      <c r="P5" s="107"/>
      <c r="Q5" s="108"/>
      <c r="R5" s="55" t="s">
        <v>90</v>
      </c>
      <c r="S5" s="106">
        <v>2027</v>
      </c>
      <c r="T5" s="107"/>
      <c r="U5" s="175"/>
      <c r="V5" s="55" t="s">
        <v>90</v>
      </c>
      <c r="W5" s="198" t="s">
        <v>145</v>
      </c>
    </row>
    <row r="6" spans="1:23" ht="32.25" customHeight="1" x14ac:dyDescent="0.25">
      <c r="A6" s="131"/>
      <c r="B6" s="131"/>
      <c r="C6" s="131"/>
      <c r="D6" s="131"/>
      <c r="E6" s="131"/>
      <c r="F6" s="56" t="s">
        <v>95</v>
      </c>
      <c r="G6" s="56" t="s">
        <v>64</v>
      </c>
      <c r="H6" s="197"/>
      <c r="I6" s="46" t="s">
        <v>103</v>
      </c>
      <c r="J6" s="47"/>
      <c r="K6" s="46" t="s">
        <v>104</v>
      </c>
      <c r="L6" s="46" t="s">
        <v>105</v>
      </c>
      <c r="M6" s="46" t="s">
        <v>106</v>
      </c>
      <c r="N6" s="47"/>
      <c r="O6" s="46" t="s">
        <v>104</v>
      </c>
      <c r="P6" s="46" t="s">
        <v>105</v>
      </c>
      <c r="Q6" s="46" t="s">
        <v>106</v>
      </c>
      <c r="R6" s="47"/>
      <c r="S6" s="46" t="s">
        <v>104</v>
      </c>
      <c r="T6" s="46" t="s">
        <v>105</v>
      </c>
      <c r="U6" s="46" t="s">
        <v>106</v>
      </c>
      <c r="V6" s="57"/>
      <c r="W6" s="198"/>
    </row>
    <row r="7" spans="1:23" ht="107.25" customHeight="1" x14ac:dyDescent="0.25">
      <c r="A7" s="189">
        <v>1</v>
      </c>
      <c r="B7" s="190" t="s">
        <v>34</v>
      </c>
      <c r="C7" s="191" t="s">
        <v>69</v>
      </c>
      <c r="D7" s="14" t="s">
        <v>40</v>
      </c>
      <c r="E7" s="13" t="s">
        <v>53</v>
      </c>
      <c r="F7" s="15">
        <v>7924</v>
      </c>
      <c r="G7" s="14" t="s">
        <v>37</v>
      </c>
      <c r="H7" s="12" t="s">
        <v>46</v>
      </c>
      <c r="I7" s="66">
        <v>0.96</v>
      </c>
      <c r="J7" s="20" t="s">
        <v>212</v>
      </c>
      <c r="K7" s="66">
        <v>0.15</v>
      </c>
      <c r="L7" s="11"/>
      <c r="M7" s="11"/>
      <c r="N7" s="20" t="s">
        <v>251</v>
      </c>
      <c r="O7" s="11"/>
      <c r="P7" s="11"/>
      <c r="Q7" s="11"/>
      <c r="R7" s="11"/>
      <c r="S7" s="11"/>
      <c r="T7" s="11"/>
      <c r="U7" s="11"/>
      <c r="V7" s="11"/>
      <c r="W7" s="31" t="s">
        <v>146</v>
      </c>
    </row>
    <row r="8" spans="1:23" ht="125.25" customHeight="1" x14ac:dyDescent="0.25">
      <c r="A8" s="189"/>
      <c r="B8" s="190"/>
      <c r="C8" s="191"/>
      <c r="D8" s="14" t="s">
        <v>41</v>
      </c>
      <c r="E8" s="13" t="s">
        <v>54</v>
      </c>
      <c r="F8" s="15">
        <v>69099</v>
      </c>
      <c r="G8" s="14" t="s">
        <v>38</v>
      </c>
      <c r="H8" s="12" t="s">
        <v>43</v>
      </c>
      <c r="I8" s="66">
        <v>0.94</v>
      </c>
      <c r="J8" s="20" t="s">
        <v>212</v>
      </c>
      <c r="K8" s="66">
        <v>0.56000000000000005</v>
      </c>
      <c r="L8" s="11"/>
      <c r="M8" s="11"/>
      <c r="N8" s="20" t="s">
        <v>251</v>
      </c>
      <c r="O8" s="11"/>
      <c r="P8" s="11"/>
      <c r="Q8" s="11"/>
      <c r="R8" s="11"/>
      <c r="S8" s="11"/>
      <c r="T8" s="11"/>
      <c r="U8" s="11"/>
      <c r="V8" s="11"/>
      <c r="W8" s="31" t="s">
        <v>146</v>
      </c>
    </row>
    <row r="9" spans="1:23" ht="131.44999999999999" customHeight="1" x14ac:dyDescent="0.25">
      <c r="A9" s="189"/>
      <c r="B9" s="190"/>
      <c r="C9" s="191"/>
      <c r="D9" s="14" t="s">
        <v>42</v>
      </c>
      <c r="E9" s="13" t="s">
        <v>55</v>
      </c>
      <c r="F9" s="15">
        <v>2990</v>
      </c>
      <c r="G9" s="14" t="s">
        <v>39</v>
      </c>
      <c r="H9" s="12" t="s">
        <v>45</v>
      </c>
      <c r="I9" s="66">
        <v>0.21</v>
      </c>
      <c r="J9" s="20" t="s">
        <v>212</v>
      </c>
      <c r="K9" s="66">
        <v>0.21</v>
      </c>
      <c r="L9" s="11"/>
      <c r="M9" s="11"/>
      <c r="N9" s="20" t="s">
        <v>251</v>
      </c>
      <c r="O9" s="11"/>
      <c r="P9" s="11"/>
      <c r="Q9" s="11"/>
      <c r="R9" s="11"/>
      <c r="S9" s="11"/>
      <c r="T9" s="11"/>
      <c r="U9" s="11"/>
      <c r="V9" s="11"/>
      <c r="W9" s="31" t="s">
        <v>146</v>
      </c>
    </row>
    <row r="10" spans="1:23" ht="173.25" customHeight="1" x14ac:dyDescent="0.25">
      <c r="A10" s="189">
        <v>3</v>
      </c>
      <c r="B10" s="190" t="s">
        <v>35</v>
      </c>
      <c r="C10" s="191" t="s">
        <v>47</v>
      </c>
      <c r="D10" s="14" t="s">
        <v>50</v>
      </c>
      <c r="E10" s="13" t="s">
        <v>56</v>
      </c>
      <c r="F10" s="15">
        <v>2344</v>
      </c>
      <c r="G10" s="14" t="s">
        <v>50</v>
      </c>
      <c r="H10" s="12" t="s">
        <v>44</v>
      </c>
      <c r="I10" s="66">
        <v>1.05</v>
      </c>
      <c r="J10" s="20" t="s">
        <v>212</v>
      </c>
      <c r="K10" s="66">
        <v>0.49</v>
      </c>
      <c r="L10" s="11"/>
      <c r="M10" s="11"/>
      <c r="N10" s="20" t="s">
        <v>251</v>
      </c>
      <c r="O10" s="11"/>
      <c r="P10" s="11"/>
      <c r="Q10" s="11"/>
      <c r="R10" s="11"/>
      <c r="S10" s="11"/>
      <c r="T10" s="11"/>
      <c r="U10" s="11"/>
      <c r="V10" s="11"/>
      <c r="W10" s="32" t="s">
        <v>147</v>
      </c>
    </row>
    <row r="11" spans="1:23" ht="173.25" customHeight="1" x14ac:dyDescent="0.25">
      <c r="A11" s="189"/>
      <c r="B11" s="190"/>
      <c r="C11" s="191"/>
      <c r="D11" s="14" t="s">
        <v>51</v>
      </c>
      <c r="E11" s="13" t="s">
        <v>57</v>
      </c>
      <c r="F11" s="15">
        <v>406</v>
      </c>
      <c r="G11" s="14" t="s">
        <v>51</v>
      </c>
      <c r="H11" s="12" t="s">
        <v>48</v>
      </c>
      <c r="I11" s="66">
        <v>0.79</v>
      </c>
      <c r="J11" s="20" t="s">
        <v>212</v>
      </c>
      <c r="K11" s="66">
        <v>0.16</v>
      </c>
      <c r="L11" s="11"/>
      <c r="M11" s="11"/>
      <c r="N11" s="20" t="s">
        <v>251</v>
      </c>
      <c r="O11" s="11"/>
      <c r="P11" s="11"/>
      <c r="Q11" s="11"/>
      <c r="R11" s="11"/>
      <c r="S11" s="11"/>
      <c r="T11" s="11"/>
      <c r="U11" s="11"/>
      <c r="V11" s="11"/>
      <c r="W11" s="32" t="s">
        <v>147</v>
      </c>
    </row>
    <row r="12" spans="1:23" ht="176.25" customHeight="1" x14ac:dyDescent="0.25">
      <c r="A12" s="189"/>
      <c r="B12" s="190"/>
      <c r="C12" s="191"/>
      <c r="D12" s="14" t="s">
        <v>52</v>
      </c>
      <c r="E12" s="13" t="s">
        <v>58</v>
      </c>
      <c r="F12" s="16">
        <v>8</v>
      </c>
      <c r="G12" s="14" t="s">
        <v>52</v>
      </c>
      <c r="H12" s="12" t="s">
        <v>49</v>
      </c>
      <c r="I12" s="66">
        <v>1</v>
      </c>
      <c r="J12" s="20" t="s">
        <v>212</v>
      </c>
      <c r="K12" s="66">
        <v>0.37</v>
      </c>
      <c r="L12" s="11"/>
      <c r="M12" s="11"/>
      <c r="N12" s="20" t="s">
        <v>251</v>
      </c>
      <c r="O12" s="11"/>
      <c r="P12" s="11"/>
      <c r="Q12" s="11"/>
      <c r="R12" s="11"/>
      <c r="S12" s="11"/>
      <c r="T12" s="11"/>
      <c r="U12" s="11"/>
      <c r="V12" s="11"/>
      <c r="W12" s="32" t="s">
        <v>147</v>
      </c>
    </row>
  </sheetData>
  <mergeCells count="22">
    <mergeCell ref="H4:H6"/>
    <mergeCell ref="D3:H3"/>
    <mergeCell ref="K5:M5"/>
    <mergeCell ref="O5:Q5"/>
    <mergeCell ref="W5:W6"/>
    <mergeCell ref="S5:U5"/>
    <mergeCell ref="C1:S1"/>
    <mergeCell ref="C2:S2"/>
    <mergeCell ref="A10:A12"/>
    <mergeCell ref="B10:B12"/>
    <mergeCell ref="C10:C12"/>
    <mergeCell ref="A7:A9"/>
    <mergeCell ref="B7:B9"/>
    <mergeCell ref="C7:C9"/>
    <mergeCell ref="A4:B6"/>
    <mergeCell ref="C4:D6"/>
    <mergeCell ref="A1:B2"/>
    <mergeCell ref="E4:E6"/>
    <mergeCell ref="F4:G4"/>
    <mergeCell ref="I3:W3"/>
    <mergeCell ref="I4:W4"/>
    <mergeCell ref="A3:C3"/>
  </mergeCells>
  <phoneticPr fontId="3"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FE6DA-EF0C-1146-BD0B-F2EE21CEB2A3}">
  <sheetPr>
    <tabColor theme="5" tint="0.39997558519241921"/>
  </sheetPr>
  <dimension ref="A1:V54"/>
  <sheetViews>
    <sheetView topLeftCell="A51" zoomScale="75" zoomScaleNormal="70" workbookViewId="0">
      <selection activeCell="K49" sqref="K49"/>
    </sheetView>
  </sheetViews>
  <sheetFormatPr baseColWidth="10" defaultRowHeight="15" x14ac:dyDescent="0.25"/>
  <cols>
    <col min="2" max="2" width="38" customWidth="1"/>
    <col min="3" max="3" width="27.7109375" customWidth="1"/>
    <col min="4" max="4" width="22.7109375" bestFit="1" customWidth="1"/>
    <col min="5" max="5" width="32.42578125" customWidth="1"/>
    <col min="6" max="6" width="14.42578125" hidden="1" customWidth="1"/>
    <col min="7" max="7" width="54.42578125" style="65" hidden="1" customWidth="1"/>
    <col min="8" max="8" width="21" customWidth="1"/>
    <col min="9" max="9" width="18.42578125" customWidth="1"/>
    <col min="10" max="10" width="18.140625" customWidth="1"/>
    <col min="11" max="11" width="37.42578125" style="87" customWidth="1"/>
    <col min="12" max="12" width="20.85546875" customWidth="1"/>
    <col min="13" max="13" width="20.28515625" customWidth="1"/>
    <col min="14" max="14" width="19.42578125" customWidth="1"/>
    <col min="15" max="15" width="16.42578125" customWidth="1"/>
    <col min="16" max="16" width="19.140625" customWidth="1"/>
    <col min="17" max="17" width="19.42578125" customWidth="1"/>
    <col min="18" max="18" width="19" customWidth="1"/>
    <col min="19" max="19" width="14.28515625" customWidth="1"/>
    <col min="20" max="20" width="19.85546875" style="1" customWidth="1"/>
  </cols>
  <sheetData>
    <row r="1" spans="1:20" ht="87.75" customHeight="1" x14ac:dyDescent="0.25">
      <c r="A1" s="115"/>
      <c r="B1" s="116"/>
      <c r="C1" s="128" t="s">
        <v>93</v>
      </c>
      <c r="D1" s="129"/>
      <c r="E1" s="129"/>
      <c r="F1" s="129"/>
      <c r="G1" s="129"/>
      <c r="H1" s="129"/>
      <c r="I1" s="129"/>
      <c r="J1" s="129"/>
      <c r="K1" s="129"/>
      <c r="L1" s="129"/>
      <c r="M1" s="130"/>
      <c r="N1" s="100"/>
      <c r="O1" s="100"/>
      <c r="P1" s="100"/>
      <c r="Q1" s="100"/>
      <c r="R1" s="100"/>
      <c r="S1" s="100"/>
      <c r="T1" s="100"/>
    </row>
    <row r="2" spans="1:20" ht="44.1" customHeight="1" x14ac:dyDescent="0.25">
      <c r="A2" s="117"/>
      <c r="B2" s="118"/>
      <c r="C2" s="112" t="s">
        <v>91</v>
      </c>
      <c r="D2" s="113"/>
      <c r="E2" s="113"/>
      <c r="F2" s="113"/>
      <c r="G2" s="113"/>
      <c r="H2" s="113"/>
      <c r="I2" s="113"/>
      <c r="J2" s="113"/>
      <c r="K2" s="113"/>
      <c r="L2" s="113"/>
      <c r="M2" s="113"/>
      <c r="N2" s="113"/>
      <c r="O2" s="113"/>
      <c r="P2" s="113"/>
      <c r="Q2" s="113"/>
      <c r="R2" s="113"/>
      <c r="S2" s="113"/>
      <c r="T2" s="114"/>
    </row>
    <row r="3" spans="1:20" ht="54.75" customHeight="1" x14ac:dyDescent="0.25">
      <c r="A3" s="122" t="s">
        <v>166</v>
      </c>
      <c r="B3" s="123"/>
      <c r="C3" s="123"/>
      <c r="D3" s="112" t="s">
        <v>167</v>
      </c>
      <c r="E3" s="113"/>
      <c r="F3" s="122" t="s">
        <v>161</v>
      </c>
      <c r="G3" s="122"/>
      <c r="H3" s="122"/>
      <c r="I3" s="122"/>
      <c r="J3" s="122"/>
      <c r="K3" s="122"/>
      <c r="L3" s="122"/>
      <c r="M3" s="122"/>
      <c r="N3" s="122"/>
      <c r="O3" s="122"/>
      <c r="P3" s="122"/>
      <c r="Q3" s="122"/>
      <c r="R3" s="122"/>
      <c r="S3" s="122"/>
      <c r="T3" s="122"/>
    </row>
    <row r="4" spans="1:20" ht="22.5" customHeight="1" x14ac:dyDescent="0.25">
      <c r="A4" s="97" t="s">
        <v>16</v>
      </c>
      <c r="B4" s="97"/>
      <c r="C4" s="97" t="s">
        <v>0</v>
      </c>
      <c r="D4" s="97"/>
      <c r="E4" s="97" t="s">
        <v>1</v>
      </c>
      <c r="F4" s="107" t="s">
        <v>63</v>
      </c>
      <c r="G4" s="107"/>
      <c r="H4" s="107"/>
      <c r="I4" s="107"/>
      <c r="J4" s="107"/>
      <c r="K4" s="107"/>
      <c r="L4" s="107"/>
      <c r="M4" s="107"/>
      <c r="N4" s="107"/>
      <c r="O4" s="107"/>
      <c r="P4" s="107"/>
      <c r="Q4" s="107"/>
      <c r="R4" s="107"/>
      <c r="S4" s="107"/>
      <c r="T4" s="108"/>
    </row>
    <row r="5" spans="1:20" ht="26.1" customHeight="1" x14ac:dyDescent="0.25">
      <c r="A5" s="97"/>
      <c r="B5" s="97"/>
      <c r="C5" s="97"/>
      <c r="D5" s="97"/>
      <c r="E5" s="97"/>
      <c r="F5" s="42">
        <v>2024</v>
      </c>
      <c r="G5" s="42" t="s">
        <v>90</v>
      </c>
      <c r="H5" s="106">
        <v>2025</v>
      </c>
      <c r="I5" s="107"/>
      <c r="J5" s="108"/>
      <c r="K5" s="42" t="s">
        <v>90</v>
      </c>
      <c r="L5" s="106">
        <v>2026</v>
      </c>
      <c r="M5" s="107"/>
      <c r="N5" s="108"/>
      <c r="O5" s="42" t="s">
        <v>90</v>
      </c>
      <c r="P5" s="106">
        <v>2027</v>
      </c>
      <c r="Q5" s="107"/>
      <c r="R5" s="108"/>
      <c r="S5" s="42" t="s">
        <v>90</v>
      </c>
      <c r="T5" s="104" t="s">
        <v>148</v>
      </c>
    </row>
    <row r="6" spans="1:20" ht="26.1" customHeight="1" x14ac:dyDescent="0.25">
      <c r="A6" s="37"/>
      <c r="B6" s="37"/>
      <c r="C6" s="44"/>
      <c r="D6" s="45"/>
      <c r="E6" s="42"/>
      <c r="F6" s="42"/>
      <c r="G6" s="42"/>
      <c r="H6" s="46" t="s">
        <v>104</v>
      </c>
      <c r="I6" s="46" t="s">
        <v>105</v>
      </c>
      <c r="J6" s="46" t="s">
        <v>106</v>
      </c>
      <c r="K6" s="42"/>
      <c r="L6" s="46" t="s">
        <v>104</v>
      </c>
      <c r="M6" s="46" t="s">
        <v>105</v>
      </c>
      <c r="N6" s="46" t="s">
        <v>106</v>
      </c>
      <c r="O6" s="42"/>
      <c r="P6" s="46" t="s">
        <v>104</v>
      </c>
      <c r="Q6" s="46" t="s">
        <v>105</v>
      </c>
      <c r="R6" s="46" t="s">
        <v>106</v>
      </c>
      <c r="S6" s="46"/>
      <c r="T6" s="105"/>
    </row>
    <row r="7" spans="1:20" ht="102.6" customHeight="1" x14ac:dyDescent="0.25">
      <c r="A7" s="119">
        <v>2</v>
      </c>
      <c r="B7" s="101" t="s">
        <v>36</v>
      </c>
      <c r="C7" s="98" t="s">
        <v>66</v>
      </c>
      <c r="D7" s="99"/>
      <c r="E7" s="10" t="s">
        <v>98</v>
      </c>
      <c r="F7" s="62">
        <v>0</v>
      </c>
      <c r="G7" s="2" t="s">
        <v>195</v>
      </c>
      <c r="H7" s="2">
        <f>+GERENCIA!H7</f>
        <v>0</v>
      </c>
      <c r="I7" s="2"/>
      <c r="J7" s="2"/>
      <c r="K7" s="2" t="s">
        <v>239</v>
      </c>
      <c r="L7" s="2"/>
      <c r="M7" s="2"/>
      <c r="N7" s="2"/>
      <c r="O7" s="2"/>
      <c r="P7" s="2"/>
      <c r="Q7" s="2"/>
      <c r="R7" s="2"/>
      <c r="S7" s="2"/>
      <c r="T7" s="3" t="s">
        <v>149</v>
      </c>
    </row>
    <row r="8" spans="1:20" ht="102.6" customHeight="1" x14ac:dyDescent="0.25">
      <c r="A8" s="120"/>
      <c r="B8" s="102"/>
      <c r="C8" s="109" t="s">
        <v>108</v>
      </c>
      <c r="D8" s="28" t="s">
        <v>117</v>
      </c>
      <c r="E8" s="29" t="s">
        <v>118</v>
      </c>
      <c r="F8" s="62">
        <v>1</v>
      </c>
      <c r="G8" s="2" t="s">
        <v>196</v>
      </c>
      <c r="H8" s="2">
        <f>+GERENCIA!H8</f>
        <v>0.5</v>
      </c>
      <c r="I8" s="2"/>
      <c r="J8" s="2"/>
      <c r="K8" s="2" t="s">
        <v>196</v>
      </c>
      <c r="L8" s="2"/>
      <c r="M8" s="2"/>
      <c r="N8" s="2"/>
      <c r="O8" s="2"/>
      <c r="P8" s="2"/>
      <c r="Q8" s="2"/>
      <c r="R8" s="2"/>
      <c r="S8" s="2"/>
      <c r="T8" s="3" t="s">
        <v>149</v>
      </c>
    </row>
    <row r="9" spans="1:20" ht="102.6" customHeight="1" x14ac:dyDescent="0.25">
      <c r="A9" s="120"/>
      <c r="B9" s="102"/>
      <c r="C9" s="111"/>
      <c r="D9" s="28" t="s">
        <v>119</v>
      </c>
      <c r="E9" s="10" t="s">
        <v>120</v>
      </c>
      <c r="F9" s="62">
        <v>0.3</v>
      </c>
      <c r="G9" s="2" t="s">
        <v>197</v>
      </c>
      <c r="H9" s="2">
        <f>+GERENCIA!H9</f>
        <v>0</v>
      </c>
      <c r="I9" s="2"/>
      <c r="J9" s="2"/>
      <c r="K9" s="2" t="s">
        <v>240</v>
      </c>
      <c r="L9" s="2"/>
      <c r="M9" s="2"/>
      <c r="N9" s="2"/>
      <c r="O9" s="2"/>
      <c r="P9" s="2"/>
      <c r="Q9" s="2"/>
      <c r="R9" s="2"/>
      <c r="S9" s="2"/>
      <c r="T9" s="3" t="s">
        <v>152</v>
      </c>
    </row>
    <row r="10" spans="1:20" ht="102.6" customHeight="1" x14ac:dyDescent="0.25">
      <c r="A10" s="120"/>
      <c r="B10" s="102"/>
      <c r="C10" s="28" t="s">
        <v>109</v>
      </c>
      <c r="D10" s="29" t="s">
        <v>233</v>
      </c>
      <c r="E10" s="10" t="s">
        <v>121</v>
      </c>
      <c r="F10" s="62">
        <v>1</v>
      </c>
      <c r="G10" s="2" t="s">
        <v>198</v>
      </c>
      <c r="H10" s="2">
        <f>+GERENCIA!H10</f>
        <v>0.5</v>
      </c>
      <c r="I10" s="2"/>
      <c r="J10" s="2"/>
      <c r="K10" s="69"/>
      <c r="L10" s="2"/>
      <c r="M10" s="2"/>
      <c r="N10" s="2"/>
      <c r="O10" s="2"/>
      <c r="P10" s="2"/>
      <c r="Q10" s="2"/>
      <c r="R10" s="2"/>
      <c r="S10" s="2"/>
      <c r="T10" s="3" t="s">
        <v>149</v>
      </c>
    </row>
    <row r="11" spans="1:20" ht="102.6" customHeight="1" x14ac:dyDescent="0.25">
      <c r="A11" s="120"/>
      <c r="B11" s="102"/>
      <c r="C11" s="109" t="s">
        <v>110</v>
      </c>
      <c r="D11" s="28" t="s">
        <v>114</v>
      </c>
      <c r="E11" s="29" t="s">
        <v>122</v>
      </c>
      <c r="F11" s="62">
        <v>0.1</v>
      </c>
      <c r="G11" s="2" t="s">
        <v>199</v>
      </c>
      <c r="H11" s="2">
        <f>+GERENCIA!H11</f>
        <v>0.1</v>
      </c>
      <c r="I11" s="2"/>
      <c r="J11" s="2"/>
      <c r="K11" s="2" t="s">
        <v>241</v>
      </c>
      <c r="L11" s="2"/>
      <c r="M11" s="2"/>
      <c r="N11" s="2"/>
      <c r="O11" s="2"/>
      <c r="P11" s="2"/>
      <c r="Q11" s="2"/>
      <c r="R11" s="2"/>
      <c r="S11" s="2"/>
      <c r="T11" s="3" t="s">
        <v>149</v>
      </c>
    </row>
    <row r="12" spans="1:20" ht="102.6" customHeight="1" x14ac:dyDescent="0.25">
      <c r="A12" s="120"/>
      <c r="B12" s="102"/>
      <c r="C12" s="111"/>
      <c r="D12" s="28" t="s">
        <v>123</v>
      </c>
      <c r="E12" s="10" t="s">
        <v>124</v>
      </c>
      <c r="F12" s="2">
        <v>0.1</v>
      </c>
      <c r="G12" s="2" t="s">
        <v>200</v>
      </c>
      <c r="H12" s="2">
        <f>+GERENCIA!H12</f>
        <v>0.5</v>
      </c>
      <c r="I12" s="2"/>
      <c r="J12" s="2"/>
      <c r="K12" s="2" t="s">
        <v>242</v>
      </c>
      <c r="L12" s="2"/>
      <c r="M12" s="2"/>
      <c r="N12" s="2"/>
      <c r="O12" s="2"/>
      <c r="P12" s="2"/>
      <c r="Q12" s="2"/>
      <c r="R12" s="2"/>
      <c r="S12" s="2"/>
      <c r="T12" s="3" t="s">
        <v>149</v>
      </c>
    </row>
    <row r="13" spans="1:20" ht="331.35" customHeight="1" x14ac:dyDescent="0.25">
      <c r="A13" s="120"/>
      <c r="B13" s="102"/>
      <c r="C13" s="109" t="s">
        <v>163</v>
      </c>
      <c r="D13" s="28" t="s">
        <v>115</v>
      </c>
      <c r="E13" s="30" t="s">
        <v>125</v>
      </c>
      <c r="F13" s="2">
        <v>1</v>
      </c>
      <c r="G13" s="63" t="s">
        <v>213</v>
      </c>
      <c r="H13" s="2">
        <f>+GERENCIA!H13</f>
        <v>0.5</v>
      </c>
      <c r="I13" s="2"/>
      <c r="J13" s="2"/>
      <c r="K13" s="2" t="s">
        <v>227</v>
      </c>
      <c r="L13" s="2"/>
      <c r="M13" s="2"/>
      <c r="N13" s="2"/>
      <c r="O13" s="2"/>
      <c r="P13" s="2"/>
      <c r="Q13" s="2"/>
      <c r="R13" s="2"/>
      <c r="S13" s="2"/>
      <c r="T13" s="3" t="s">
        <v>150</v>
      </c>
    </row>
    <row r="14" spans="1:20" ht="102.6" customHeight="1" x14ac:dyDescent="0.25">
      <c r="A14" s="120"/>
      <c r="B14" s="102"/>
      <c r="C14" s="110"/>
      <c r="D14" s="28" t="s">
        <v>116</v>
      </c>
      <c r="E14" s="30" t="s">
        <v>126</v>
      </c>
      <c r="F14" s="2">
        <v>0.05</v>
      </c>
      <c r="G14" s="2" t="s">
        <v>201</v>
      </c>
      <c r="H14" s="2">
        <f>+GERENCIA!H14</f>
        <v>0.5</v>
      </c>
      <c r="I14" s="2"/>
      <c r="J14" s="2"/>
      <c r="K14" s="2" t="s">
        <v>228</v>
      </c>
      <c r="L14" s="2"/>
      <c r="M14" s="2"/>
      <c r="N14" s="2"/>
      <c r="O14" s="2"/>
      <c r="P14" s="2"/>
      <c r="Q14" s="2"/>
      <c r="R14" s="2"/>
      <c r="S14" s="2"/>
      <c r="T14" s="3" t="s">
        <v>150</v>
      </c>
    </row>
    <row r="15" spans="1:20" ht="102.6" customHeight="1" x14ac:dyDescent="0.25">
      <c r="A15" s="120"/>
      <c r="B15" s="102"/>
      <c r="C15" s="110"/>
      <c r="D15" s="28" t="s">
        <v>127</v>
      </c>
      <c r="E15" s="30" t="s">
        <v>128</v>
      </c>
      <c r="F15" s="2">
        <v>0.5</v>
      </c>
      <c r="G15" s="2" t="s">
        <v>202</v>
      </c>
      <c r="H15" s="2">
        <f>+GERENCIA!H15</f>
        <v>0.5</v>
      </c>
      <c r="I15" s="2"/>
      <c r="J15" s="2"/>
      <c r="K15" s="2" t="s">
        <v>229</v>
      </c>
      <c r="L15" s="2"/>
      <c r="M15" s="2"/>
      <c r="N15" s="2"/>
      <c r="O15" s="2"/>
      <c r="P15" s="2"/>
      <c r="Q15" s="2"/>
      <c r="R15" s="2"/>
      <c r="S15" s="2"/>
      <c r="T15" s="3" t="s">
        <v>150</v>
      </c>
    </row>
    <row r="16" spans="1:20" ht="99.6" customHeight="1" x14ac:dyDescent="0.25">
      <c r="A16" s="120"/>
      <c r="B16" s="102"/>
      <c r="C16" s="110"/>
      <c r="D16" s="28" t="s">
        <v>129</v>
      </c>
      <c r="E16" s="10" t="s">
        <v>130</v>
      </c>
      <c r="F16" s="2">
        <v>0</v>
      </c>
      <c r="G16" s="2" t="s">
        <v>203</v>
      </c>
      <c r="H16" s="2">
        <f>+GERENCIA!H16</f>
        <v>0.2</v>
      </c>
      <c r="I16" s="2"/>
      <c r="J16" s="2"/>
      <c r="K16" s="2" t="s">
        <v>230</v>
      </c>
      <c r="L16" s="2"/>
      <c r="M16" s="2"/>
      <c r="N16" s="2"/>
      <c r="O16" s="2"/>
      <c r="P16" s="2"/>
      <c r="Q16" s="2"/>
      <c r="R16" s="2"/>
      <c r="S16" s="2"/>
      <c r="T16" s="3" t="s">
        <v>150</v>
      </c>
    </row>
    <row r="17" spans="1:20" ht="263.45" customHeight="1" x14ac:dyDescent="0.25">
      <c r="A17" s="120"/>
      <c r="B17" s="102"/>
      <c r="C17" s="111"/>
      <c r="D17" s="28" t="s">
        <v>131</v>
      </c>
      <c r="E17" s="10" t="s">
        <v>132</v>
      </c>
      <c r="F17" s="2">
        <v>1</v>
      </c>
      <c r="G17" s="2" t="s">
        <v>204</v>
      </c>
      <c r="H17" s="2">
        <f>+GERENCIA!H17</f>
        <v>0.5</v>
      </c>
      <c r="I17" s="2"/>
      <c r="J17" s="2"/>
      <c r="K17" s="2" t="s">
        <v>231</v>
      </c>
      <c r="L17" s="2"/>
      <c r="M17" s="2"/>
      <c r="N17" s="2"/>
      <c r="O17" s="2"/>
      <c r="P17" s="2"/>
      <c r="Q17" s="2"/>
      <c r="R17" s="2"/>
      <c r="S17" s="2"/>
      <c r="T17" s="3" t="s">
        <v>150</v>
      </c>
    </row>
    <row r="18" spans="1:20" ht="102.6" customHeight="1" x14ac:dyDescent="0.25">
      <c r="A18" s="120"/>
      <c r="B18" s="102"/>
      <c r="C18" s="109" t="s">
        <v>111</v>
      </c>
      <c r="D18" s="28" t="s">
        <v>133</v>
      </c>
      <c r="E18" s="10" t="s">
        <v>134</v>
      </c>
      <c r="F18" s="2">
        <v>0</v>
      </c>
      <c r="G18" s="2" t="s">
        <v>205</v>
      </c>
      <c r="H18" s="2">
        <f>+GERENCIA!H18</f>
        <v>0</v>
      </c>
      <c r="I18" s="2"/>
      <c r="J18" s="2"/>
      <c r="K18" s="83" t="s">
        <v>243</v>
      </c>
      <c r="L18" s="2"/>
      <c r="M18" s="2"/>
      <c r="N18" s="2"/>
      <c r="O18" s="2"/>
      <c r="P18" s="2"/>
      <c r="Q18" s="2"/>
      <c r="R18" s="2"/>
      <c r="S18" s="2"/>
      <c r="T18" s="3" t="s">
        <v>149</v>
      </c>
    </row>
    <row r="19" spans="1:20" ht="102.6" customHeight="1" x14ac:dyDescent="0.25">
      <c r="A19" s="120"/>
      <c r="B19" s="102"/>
      <c r="C19" s="111"/>
      <c r="D19" s="28" t="s">
        <v>135</v>
      </c>
      <c r="E19" s="10" t="s">
        <v>136</v>
      </c>
      <c r="F19" s="2">
        <v>0</v>
      </c>
      <c r="G19" s="2" t="s">
        <v>206</v>
      </c>
      <c r="H19" s="2">
        <f>+GERENCIA!H19</f>
        <v>0.5</v>
      </c>
      <c r="I19" s="2"/>
      <c r="J19" s="2"/>
      <c r="K19" s="84" t="s">
        <v>244</v>
      </c>
      <c r="L19" s="2"/>
      <c r="M19" s="2"/>
      <c r="N19" s="2"/>
      <c r="O19" s="2"/>
      <c r="P19" s="2"/>
      <c r="Q19" s="2"/>
      <c r="R19" s="2"/>
      <c r="S19" s="2"/>
      <c r="T19" s="3" t="s">
        <v>149</v>
      </c>
    </row>
    <row r="20" spans="1:20" ht="102.6" customHeight="1" x14ac:dyDescent="0.25">
      <c r="A20" s="120"/>
      <c r="B20" s="102"/>
      <c r="C20" s="109" t="s">
        <v>112</v>
      </c>
      <c r="D20" s="28" t="s">
        <v>137</v>
      </c>
      <c r="E20" s="10" t="s">
        <v>138</v>
      </c>
      <c r="F20" s="2">
        <v>0.2</v>
      </c>
      <c r="G20" s="2" t="s">
        <v>207</v>
      </c>
      <c r="H20" s="2">
        <f>+GERENCIA!H20</f>
        <v>0.5</v>
      </c>
      <c r="I20" s="2"/>
      <c r="J20" s="2"/>
      <c r="K20" s="2" t="s">
        <v>245</v>
      </c>
      <c r="L20" s="2"/>
      <c r="M20" s="2"/>
      <c r="N20" s="2"/>
      <c r="O20" s="2"/>
      <c r="P20" s="2"/>
      <c r="Q20" s="2"/>
      <c r="R20" s="2"/>
      <c r="S20" s="2"/>
      <c r="T20" s="3" t="s">
        <v>149</v>
      </c>
    </row>
    <row r="21" spans="1:20" ht="102.6" customHeight="1" x14ac:dyDescent="0.25">
      <c r="A21" s="120"/>
      <c r="B21" s="102"/>
      <c r="C21" s="110"/>
      <c r="D21" s="28" t="s">
        <v>139</v>
      </c>
      <c r="E21" s="10" t="s">
        <v>140</v>
      </c>
      <c r="F21" s="2">
        <v>0.8</v>
      </c>
      <c r="G21" s="64" t="s">
        <v>208</v>
      </c>
      <c r="H21" s="2">
        <f>+GERENCIA!H21</f>
        <v>0.5</v>
      </c>
      <c r="I21" s="2"/>
      <c r="J21" s="2"/>
      <c r="K21" s="2" t="s">
        <v>246</v>
      </c>
      <c r="L21" s="2"/>
      <c r="M21" s="2"/>
      <c r="N21" s="2"/>
      <c r="O21" s="2"/>
      <c r="P21" s="2"/>
      <c r="Q21" s="2"/>
      <c r="R21" s="2"/>
      <c r="S21" s="2"/>
      <c r="T21" s="3" t="s">
        <v>149</v>
      </c>
    </row>
    <row r="22" spans="1:20" ht="102.6" customHeight="1" x14ac:dyDescent="0.25">
      <c r="A22" s="120"/>
      <c r="B22" s="102"/>
      <c r="C22" s="111"/>
      <c r="D22" s="28" t="s">
        <v>141</v>
      </c>
      <c r="E22" s="10" t="s">
        <v>142</v>
      </c>
      <c r="F22" s="2">
        <v>0</v>
      </c>
      <c r="G22" s="2" t="s">
        <v>209</v>
      </c>
      <c r="H22" s="2">
        <f>+GERENCIA!H22</f>
        <v>0.2</v>
      </c>
      <c r="I22" s="2"/>
      <c r="J22" s="2"/>
      <c r="K22" s="2" t="s">
        <v>247</v>
      </c>
      <c r="L22" s="2"/>
      <c r="M22" s="2"/>
      <c r="N22" s="2"/>
      <c r="O22" s="2"/>
      <c r="P22" s="2"/>
      <c r="Q22" s="2"/>
      <c r="R22" s="2"/>
      <c r="S22" s="2"/>
      <c r="T22" s="3" t="s">
        <v>149</v>
      </c>
    </row>
    <row r="23" spans="1:20" ht="102.6" customHeight="1" x14ac:dyDescent="0.25">
      <c r="A23" s="120"/>
      <c r="B23" s="102"/>
      <c r="C23" s="28" t="s">
        <v>113</v>
      </c>
      <c r="D23" s="28" t="s">
        <v>143</v>
      </c>
      <c r="E23" s="10" t="s">
        <v>144</v>
      </c>
      <c r="F23" s="2">
        <v>0</v>
      </c>
      <c r="G23" s="2" t="s">
        <v>210</v>
      </c>
      <c r="H23" s="2">
        <f>+GERENCIA!H23</f>
        <v>0.4</v>
      </c>
      <c r="I23" s="2"/>
      <c r="J23" s="2"/>
      <c r="K23" s="84" t="s">
        <v>248</v>
      </c>
      <c r="L23" s="2"/>
      <c r="M23" s="2"/>
      <c r="N23" s="2"/>
      <c r="O23" s="2"/>
      <c r="P23" s="2"/>
      <c r="Q23" s="2"/>
      <c r="R23" s="2"/>
      <c r="S23" s="2"/>
      <c r="T23" s="3" t="s">
        <v>150</v>
      </c>
    </row>
    <row r="24" spans="1:20" ht="260.45" customHeight="1" x14ac:dyDescent="0.25">
      <c r="A24" s="120"/>
      <c r="B24" s="102"/>
      <c r="C24" s="124" t="s">
        <v>68</v>
      </c>
      <c r="D24" s="125"/>
      <c r="E24" s="10" t="s">
        <v>67</v>
      </c>
      <c r="F24" s="62">
        <v>0.1</v>
      </c>
      <c r="G24" s="2" t="s">
        <v>211</v>
      </c>
      <c r="H24" s="2">
        <f>+GERENCIA!H24</f>
        <v>0.4</v>
      </c>
      <c r="I24" s="2"/>
      <c r="J24" s="2"/>
      <c r="K24" s="2" t="s">
        <v>249</v>
      </c>
      <c r="L24" s="2"/>
      <c r="M24" s="2"/>
      <c r="N24" s="2"/>
      <c r="O24" s="2"/>
      <c r="P24" s="2"/>
      <c r="Q24" s="2"/>
      <c r="R24" s="2"/>
      <c r="S24" s="2"/>
      <c r="T24" s="3" t="s">
        <v>149</v>
      </c>
    </row>
    <row r="25" spans="1:20" ht="137.44999999999999" customHeight="1" x14ac:dyDescent="0.25">
      <c r="A25" s="121"/>
      <c r="B25" s="103"/>
      <c r="C25" s="126" t="s">
        <v>86</v>
      </c>
      <c r="D25" s="127"/>
      <c r="E25" s="26" t="s">
        <v>151</v>
      </c>
      <c r="F25" s="2">
        <v>0.8</v>
      </c>
      <c r="G25" s="81" t="s">
        <v>234</v>
      </c>
      <c r="H25" s="2">
        <f>+GERENCIA!H25</f>
        <v>0.45</v>
      </c>
      <c r="I25" s="2"/>
      <c r="J25" s="2"/>
      <c r="K25" s="2" t="s">
        <v>250</v>
      </c>
      <c r="L25" s="2"/>
      <c r="M25" s="2"/>
      <c r="N25" s="2"/>
      <c r="O25" s="2"/>
      <c r="P25" s="2"/>
      <c r="Q25" s="2"/>
      <c r="R25" s="2"/>
      <c r="S25" s="2"/>
      <c r="T25" s="3" t="s">
        <v>149</v>
      </c>
    </row>
    <row r="26" spans="1:20" x14ac:dyDescent="0.25">
      <c r="G26" s="82"/>
      <c r="H26" s="1"/>
    </row>
    <row r="27" spans="1:20" ht="45" x14ac:dyDescent="0.25">
      <c r="B27" s="153" t="s">
        <v>82</v>
      </c>
      <c r="C27" s="159" t="s">
        <v>70</v>
      </c>
      <c r="D27" s="160"/>
      <c r="E27" s="22" t="s">
        <v>72</v>
      </c>
      <c r="F27" s="70" t="s">
        <v>189</v>
      </c>
      <c r="G27" s="27" t="s">
        <v>188</v>
      </c>
      <c r="H27" s="75">
        <f>+ADMINISTRATIVA!H6</f>
        <v>0</v>
      </c>
      <c r="I27" s="76"/>
      <c r="J27" s="76"/>
      <c r="K27" s="80" t="s">
        <v>232</v>
      </c>
      <c r="L27" s="11"/>
      <c r="M27" s="11"/>
      <c r="N27" s="11"/>
      <c r="O27" s="11"/>
      <c r="P27" s="11"/>
      <c r="Q27" s="11"/>
      <c r="R27" s="11"/>
      <c r="S27" s="11"/>
      <c r="T27" s="20" t="s">
        <v>154</v>
      </c>
    </row>
    <row r="28" spans="1:20" ht="30" x14ac:dyDescent="0.25">
      <c r="B28" s="154"/>
      <c r="C28" s="161"/>
      <c r="D28" s="162"/>
      <c r="E28" s="22" t="s">
        <v>71</v>
      </c>
      <c r="F28" s="70" t="s">
        <v>190</v>
      </c>
      <c r="G28" s="27" t="s">
        <v>187</v>
      </c>
      <c r="H28" s="75">
        <f>+ADMINISTRATIVA!H7</f>
        <v>0.42</v>
      </c>
      <c r="I28" s="27"/>
      <c r="J28" s="77"/>
      <c r="K28" s="75" t="s">
        <v>223</v>
      </c>
      <c r="L28" s="18"/>
      <c r="M28" s="18"/>
      <c r="N28" s="11"/>
      <c r="O28" s="11"/>
      <c r="P28" s="11"/>
      <c r="Q28" s="11"/>
      <c r="R28" s="11"/>
      <c r="S28" s="11"/>
      <c r="T28" s="20" t="s">
        <v>154</v>
      </c>
    </row>
    <row r="29" spans="1:20" ht="45" x14ac:dyDescent="0.25">
      <c r="B29" s="154"/>
      <c r="C29" s="161"/>
      <c r="D29" s="162"/>
      <c r="E29" s="22" t="s">
        <v>76</v>
      </c>
      <c r="F29" s="71">
        <v>0.80800000000000005</v>
      </c>
      <c r="G29" s="68" t="s">
        <v>186</v>
      </c>
      <c r="H29" s="75">
        <f>+ADMINISTRATIVA!H8</f>
        <v>0.77</v>
      </c>
      <c r="I29" s="27"/>
      <c r="J29" s="77"/>
      <c r="K29" s="75" t="s">
        <v>235</v>
      </c>
      <c r="L29" s="18"/>
      <c r="M29" s="18"/>
      <c r="N29" s="11"/>
      <c r="O29" s="11"/>
      <c r="P29" s="11"/>
      <c r="Q29" s="11"/>
      <c r="R29" s="11"/>
      <c r="S29" s="11"/>
      <c r="T29" s="20" t="s">
        <v>154</v>
      </c>
    </row>
    <row r="30" spans="1:20" ht="45" x14ac:dyDescent="0.25">
      <c r="B30" s="154"/>
      <c r="C30" s="163"/>
      <c r="D30" s="164"/>
      <c r="E30" s="22" t="s">
        <v>74</v>
      </c>
      <c r="F30" s="59">
        <v>0.84</v>
      </c>
      <c r="G30" s="27" t="s">
        <v>185</v>
      </c>
      <c r="H30" s="75">
        <f>+ADMINISTRATIVA!H9</f>
        <v>0.70899999999999996</v>
      </c>
      <c r="I30" s="27"/>
      <c r="J30" s="77"/>
      <c r="K30" s="75" t="s">
        <v>236</v>
      </c>
      <c r="L30" s="18"/>
      <c r="M30" s="18"/>
      <c r="N30" s="11"/>
      <c r="O30" s="11"/>
      <c r="P30" s="11"/>
      <c r="Q30" s="11"/>
      <c r="R30" s="11"/>
      <c r="S30" s="11"/>
      <c r="T30" s="20" t="s">
        <v>154</v>
      </c>
    </row>
    <row r="31" spans="1:20" ht="47.25" x14ac:dyDescent="0.25">
      <c r="B31" s="154"/>
      <c r="C31" s="33" t="s">
        <v>73</v>
      </c>
      <c r="D31" s="33" t="s">
        <v>102</v>
      </c>
      <c r="E31" s="33" t="s">
        <v>75</v>
      </c>
      <c r="F31" s="61">
        <v>0.53846153846153844</v>
      </c>
      <c r="G31" s="27" t="s">
        <v>183</v>
      </c>
      <c r="H31" s="75">
        <f>+ADMINISTRATIVA!H10</f>
        <v>0.3</v>
      </c>
      <c r="I31" s="27"/>
      <c r="J31" s="77"/>
      <c r="K31" s="75" t="s">
        <v>224</v>
      </c>
      <c r="L31" s="18"/>
      <c r="M31" s="18"/>
      <c r="N31" s="11"/>
      <c r="O31" s="11"/>
      <c r="P31" s="11"/>
      <c r="Q31" s="11"/>
      <c r="R31" s="11"/>
      <c r="S31" s="11"/>
      <c r="T31" s="34" t="s">
        <v>155</v>
      </c>
    </row>
    <row r="32" spans="1:20" ht="63" x14ac:dyDescent="0.25">
      <c r="B32" s="154"/>
      <c r="C32" s="157" t="s">
        <v>99</v>
      </c>
      <c r="D32" s="158"/>
      <c r="E32" s="22" t="s">
        <v>88</v>
      </c>
      <c r="F32" s="22">
        <v>6</v>
      </c>
      <c r="G32" s="27" t="s">
        <v>194</v>
      </c>
      <c r="H32" s="75">
        <f>+ADMINISTRATIVA!H11</f>
        <v>0.5</v>
      </c>
      <c r="I32" s="27"/>
      <c r="J32" s="77"/>
      <c r="K32" s="75" t="s">
        <v>225</v>
      </c>
      <c r="L32" s="18"/>
      <c r="M32" s="18"/>
      <c r="N32" s="11"/>
      <c r="O32" s="11"/>
      <c r="P32" s="11"/>
      <c r="Q32" s="11"/>
      <c r="R32" s="11"/>
      <c r="S32" s="11"/>
      <c r="T32" s="34" t="s">
        <v>156</v>
      </c>
    </row>
    <row r="33" spans="2:20" ht="45" x14ac:dyDescent="0.25">
      <c r="B33" s="154"/>
      <c r="C33" s="157" t="s">
        <v>80</v>
      </c>
      <c r="D33" s="158"/>
      <c r="E33" s="22" t="s">
        <v>81</v>
      </c>
      <c r="F33" s="22">
        <v>2</v>
      </c>
      <c r="G33" s="27" t="s">
        <v>184</v>
      </c>
      <c r="H33" s="75">
        <f>+ADMINISTRATIVA!H12</f>
        <v>0.5</v>
      </c>
      <c r="I33" s="27"/>
      <c r="J33" s="77"/>
      <c r="K33" s="75" t="s">
        <v>226</v>
      </c>
      <c r="L33" s="18"/>
      <c r="M33" s="18"/>
      <c r="N33" s="11"/>
      <c r="O33" s="11"/>
      <c r="P33" s="11"/>
      <c r="Q33" s="11"/>
      <c r="R33" s="11"/>
      <c r="S33" s="11"/>
      <c r="T33" s="34" t="s">
        <v>157</v>
      </c>
    </row>
    <row r="34" spans="2:20" ht="45" x14ac:dyDescent="0.25">
      <c r="B34" s="154"/>
      <c r="C34" s="156" t="s">
        <v>77</v>
      </c>
      <c r="D34" s="24" t="s">
        <v>79</v>
      </c>
      <c r="E34" s="25" t="s">
        <v>83</v>
      </c>
      <c r="F34" s="60">
        <v>0.98</v>
      </c>
      <c r="G34" s="27" t="s">
        <v>192</v>
      </c>
      <c r="H34" s="75">
        <f>+ADMINISTRATIVA!H13</f>
        <v>0.83</v>
      </c>
      <c r="I34" s="27"/>
      <c r="J34" s="77"/>
      <c r="K34" s="77" t="s">
        <v>237</v>
      </c>
      <c r="L34" s="18"/>
      <c r="M34" s="18"/>
      <c r="N34" s="11"/>
      <c r="O34" s="11"/>
      <c r="P34" s="11"/>
      <c r="Q34" s="11"/>
      <c r="R34" s="11"/>
      <c r="S34" s="11"/>
      <c r="T34" s="20" t="s">
        <v>158</v>
      </c>
    </row>
    <row r="35" spans="2:20" ht="120" x14ac:dyDescent="0.25">
      <c r="B35" s="154"/>
      <c r="C35" s="156"/>
      <c r="D35" s="24" t="s">
        <v>100</v>
      </c>
      <c r="E35" s="22" t="s">
        <v>87</v>
      </c>
      <c r="F35" s="60">
        <v>0.98</v>
      </c>
      <c r="G35" s="27" t="s">
        <v>192</v>
      </c>
      <c r="H35" s="75">
        <f>+ADMINISTRATIVA!H14</f>
        <v>1</v>
      </c>
      <c r="I35" s="27"/>
      <c r="J35" s="77"/>
      <c r="K35" s="77" t="s">
        <v>237</v>
      </c>
      <c r="L35" s="18"/>
      <c r="M35" s="18"/>
      <c r="N35" s="11"/>
      <c r="O35" s="11"/>
      <c r="P35" s="11"/>
      <c r="Q35" s="11"/>
      <c r="R35" s="11"/>
      <c r="S35" s="11"/>
      <c r="T35" s="20" t="s">
        <v>158</v>
      </c>
    </row>
    <row r="36" spans="2:20" ht="45.75" thickBot="1" x14ac:dyDescent="0.3">
      <c r="B36" s="155"/>
      <c r="C36" s="156"/>
      <c r="D36" s="23" t="s">
        <v>78</v>
      </c>
      <c r="E36" s="23" t="s">
        <v>84</v>
      </c>
      <c r="F36" s="60">
        <v>1</v>
      </c>
      <c r="G36" s="27" t="s">
        <v>193</v>
      </c>
      <c r="H36" s="75">
        <f>+ADMINISTRATIVA!H15</f>
        <v>1</v>
      </c>
      <c r="I36" s="27"/>
      <c r="J36" s="77"/>
      <c r="K36" s="77" t="s">
        <v>238</v>
      </c>
      <c r="L36" s="18"/>
      <c r="M36" s="18"/>
      <c r="N36" s="11"/>
      <c r="O36" s="11"/>
      <c r="P36" s="11"/>
      <c r="Q36" s="11"/>
      <c r="R36" s="11"/>
      <c r="S36" s="11"/>
      <c r="T36" s="20" t="s">
        <v>158</v>
      </c>
    </row>
    <row r="37" spans="2:20" x14ac:dyDescent="0.25">
      <c r="H37" s="1"/>
    </row>
    <row r="38" spans="2:20" ht="90" x14ac:dyDescent="0.25">
      <c r="B38" s="111" t="s">
        <v>21</v>
      </c>
      <c r="C38" s="110" t="s">
        <v>22</v>
      </c>
      <c r="D38" s="39" t="s">
        <v>23</v>
      </c>
      <c r="E38" s="39" t="s">
        <v>24</v>
      </c>
      <c r="F38" s="35" t="s">
        <v>179</v>
      </c>
      <c r="G38" s="67" t="s">
        <v>214</v>
      </c>
      <c r="H38" s="85">
        <f>+'CIENCIA Y TECNOLOGIA '!H6</f>
        <v>1</v>
      </c>
      <c r="I38" s="35"/>
      <c r="J38" s="35"/>
      <c r="K38" s="67" t="s">
        <v>220</v>
      </c>
      <c r="L38" s="40"/>
      <c r="M38" s="40"/>
      <c r="N38" s="40"/>
      <c r="O38" s="40"/>
      <c r="P38" s="40"/>
      <c r="Q38" s="40"/>
      <c r="R38" s="40"/>
      <c r="S38" s="40"/>
      <c r="T38" s="41" t="s">
        <v>160</v>
      </c>
    </row>
    <row r="39" spans="2:20" ht="195" x14ac:dyDescent="0.25">
      <c r="B39" s="188"/>
      <c r="C39" s="110"/>
      <c r="D39" s="5" t="s">
        <v>25</v>
      </c>
      <c r="E39" s="5" t="s">
        <v>12</v>
      </c>
      <c r="F39" s="10" t="s">
        <v>180</v>
      </c>
      <c r="G39" s="10" t="s">
        <v>181</v>
      </c>
      <c r="H39" s="85">
        <f>+'CIENCIA Y TECNOLOGIA '!H7</f>
        <v>0.5</v>
      </c>
      <c r="I39" s="10"/>
      <c r="J39" s="10"/>
      <c r="K39" s="58" t="s">
        <v>181</v>
      </c>
      <c r="L39" s="17"/>
      <c r="M39" s="17"/>
      <c r="N39" s="17"/>
      <c r="O39" s="17"/>
      <c r="P39" s="17"/>
      <c r="Q39" s="17"/>
      <c r="R39" s="17"/>
      <c r="S39" s="17"/>
      <c r="T39" s="6" t="s">
        <v>160</v>
      </c>
    </row>
    <row r="40" spans="2:20" ht="165" x14ac:dyDescent="0.25">
      <c r="B40" s="188"/>
      <c r="C40" s="110"/>
      <c r="D40" s="5" t="s">
        <v>101</v>
      </c>
      <c r="E40" s="5" t="s">
        <v>26</v>
      </c>
      <c r="F40" s="10" t="s">
        <v>174</v>
      </c>
      <c r="G40" s="58" t="s">
        <v>175</v>
      </c>
      <c r="H40" s="85">
        <f>+'CIENCIA Y TECNOLOGIA '!H8</f>
        <v>0.5</v>
      </c>
      <c r="I40" s="10"/>
      <c r="J40" s="10"/>
      <c r="K40" s="58" t="s">
        <v>221</v>
      </c>
      <c r="L40" s="17"/>
      <c r="M40" s="17"/>
      <c r="N40" s="17"/>
      <c r="O40" s="17"/>
      <c r="P40" s="17"/>
      <c r="Q40" s="17"/>
      <c r="R40" s="17"/>
      <c r="S40" s="17"/>
      <c r="T40" s="6" t="s">
        <v>160</v>
      </c>
    </row>
    <row r="41" spans="2:20" ht="240" x14ac:dyDescent="0.25">
      <c r="B41" s="188"/>
      <c r="C41" s="110"/>
      <c r="D41" s="5" t="s">
        <v>27</v>
      </c>
      <c r="E41" s="5" t="s">
        <v>3</v>
      </c>
      <c r="F41" s="10" t="s">
        <v>178</v>
      </c>
      <c r="G41" s="10" t="s">
        <v>175</v>
      </c>
      <c r="H41" s="85">
        <f>+'CIENCIA Y TECNOLOGIA '!H9</f>
        <v>0.7</v>
      </c>
      <c r="I41" s="10"/>
      <c r="J41" s="10"/>
      <c r="K41" s="10" t="s">
        <v>222</v>
      </c>
      <c r="L41" s="17"/>
      <c r="M41" s="17"/>
      <c r="N41" s="17"/>
      <c r="O41" s="17"/>
      <c r="P41" s="17"/>
      <c r="Q41" s="17"/>
      <c r="R41" s="17"/>
      <c r="S41" s="17"/>
      <c r="T41" s="6" t="s">
        <v>160</v>
      </c>
    </row>
    <row r="42" spans="2:20" ht="105" x14ac:dyDescent="0.25">
      <c r="B42" s="188"/>
      <c r="C42" s="110"/>
      <c r="D42" s="5" t="s">
        <v>10</v>
      </c>
      <c r="E42" s="5" t="s">
        <v>4</v>
      </c>
      <c r="F42" s="10" t="s">
        <v>170</v>
      </c>
      <c r="G42" s="58" t="s">
        <v>171</v>
      </c>
      <c r="H42" s="85">
        <f>+'CIENCIA Y TECNOLOGIA '!H10</f>
        <v>0.3</v>
      </c>
      <c r="I42" s="10"/>
      <c r="J42" s="10"/>
      <c r="K42" s="10" t="s">
        <v>215</v>
      </c>
      <c r="L42" s="17"/>
      <c r="M42" s="17"/>
      <c r="N42" s="17"/>
      <c r="O42" s="17"/>
      <c r="P42" s="17"/>
      <c r="Q42" s="17"/>
      <c r="R42" s="17"/>
      <c r="S42" s="17"/>
      <c r="T42" s="6" t="s">
        <v>160</v>
      </c>
    </row>
    <row r="43" spans="2:20" ht="75" x14ac:dyDescent="0.25">
      <c r="B43" s="188"/>
      <c r="C43" s="110"/>
      <c r="D43" s="5" t="s">
        <v>13</v>
      </c>
      <c r="E43" s="5" t="s">
        <v>5</v>
      </c>
      <c r="F43" s="10" t="s">
        <v>182</v>
      </c>
      <c r="G43" s="58" t="s">
        <v>217</v>
      </c>
      <c r="H43" s="85">
        <f>+'CIENCIA Y TECNOLOGIA '!H11</f>
        <v>1</v>
      </c>
      <c r="I43" s="10"/>
      <c r="J43" s="10"/>
      <c r="K43" s="58" t="s">
        <v>216</v>
      </c>
      <c r="L43" s="17"/>
      <c r="M43" s="17"/>
      <c r="N43" s="17"/>
      <c r="O43" s="17"/>
      <c r="P43" s="17"/>
      <c r="Q43" s="17"/>
      <c r="R43" s="17"/>
      <c r="S43" s="17"/>
      <c r="T43" s="6" t="s">
        <v>160</v>
      </c>
    </row>
    <row r="44" spans="2:20" ht="75" x14ac:dyDescent="0.25">
      <c r="B44" s="188"/>
      <c r="C44" s="110"/>
      <c r="D44" s="5" t="s">
        <v>11</v>
      </c>
      <c r="E44" s="5" t="s">
        <v>6</v>
      </c>
      <c r="F44" s="10" t="s">
        <v>176</v>
      </c>
      <c r="G44" s="58" t="s">
        <v>177</v>
      </c>
      <c r="H44" s="85">
        <f>+'CIENCIA Y TECNOLOGIA '!H12</f>
        <v>0.4</v>
      </c>
      <c r="I44" s="10"/>
      <c r="J44" s="10"/>
      <c r="K44" s="58" t="s">
        <v>177</v>
      </c>
      <c r="L44" s="17"/>
      <c r="M44" s="17"/>
      <c r="N44" s="17"/>
      <c r="O44" s="17"/>
      <c r="P44" s="17"/>
      <c r="Q44" s="17"/>
      <c r="R44" s="17"/>
      <c r="S44" s="17"/>
      <c r="T44" s="6" t="s">
        <v>160</v>
      </c>
    </row>
    <row r="45" spans="2:20" ht="210" x14ac:dyDescent="0.25">
      <c r="B45" s="188"/>
      <c r="C45" s="110"/>
      <c r="D45" s="5" t="s">
        <v>7</v>
      </c>
      <c r="E45" s="5" t="s">
        <v>8</v>
      </c>
      <c r="F45" s="10" t="s">
        <v>172</v>
      </c>
      <c r="G45" s="58" t="s">
        <v>173</v>
      </c>
      <c r="H45" s="85">
        <f>+'CIENCIA Y TECNOLOGIA '!H13</f>
        <v>1</v>
      </c>
      <c r="I45" s="10"/>
      <c r="J45" s="10"/>
      <c r="K45" s="58" t="s">
        <v>173</v>
      </c>
      <c r="L45" s="17"/>
      <c r="M45" s="17"/>
      <c r="N45" s="17"/>
      <c r="O45" s="17"/>
      <c r="P45" s="17"/>
      <c r="Q45" s="17"/>
      <c r="R45" s="17"/>
      <c r="S45" s="17"/>
      <c r="T45" s="6" t="s">
        <v>160</v>
      </c>
    </row>
    <row r="46" spans="2:20" ht="45" x14ac:dyDescent="0.25">
      <c r="B46" s="188"/>
      <c r="C46" s="110"/>
      <c r="D46" s="5" t="s">
        <v>96</v>
      </c>
      <c r="E46" s="5" t="s">
        <v>97</v>
      </c>
      <c r="F46" s="2">
        <v>1</v>
      </c>
      <c r="G46" s="10" t="s">
        <v>191</v>
      </c>
      <c r="H46" s="85">
        <f>+'CIENCIA Y TECNOLOGIA '!H14</f>
        <v>0.3</v>
      </c>
      <c r="I46" s="10"/>
      <c r="J46" s="10"/>
      <c r="K46" s="58" t="s">
        <v>218</v>
      </c>
      <c r="L46" s="17"/>
      <c r="M46" s="17"/>
      <c r="N46" s="17"/>
      <c r="O46" s="17"/>
      <c r="P46" s="17"/>
      <c r="Q46" s="17"/>
      <c r="R46" s="17"/>
      <c r="S46" s="17"/>
      <c r="T46" s="6" t="s">
        <v>160</v>
      </c>
    </row>
    <row r="47" spans="2:20" ht="210" x14ac:dyDescent="0.25">
      <c r="B47" s="188"/>
      <c r="C47" s="111"/>
      <c r="D47" s="5" t="s">
        <v>14</v>
      </c>
      <c r="E47" s="5" t="s">
        <v>9</v>
      </c>
      <c r="F47" s="10" t="s">
        <v>168</v>
      </c>
      <c r="G47" s="58" t="s">
        <v>169</v>
      </c>
      <c r="H47" s="85">
        <f>+'CIENCIA Y TECNOLOGIA '!H15</f>
        <v>0.5</v>
      </c>
      <c r="I47" s="10"/>
      <c r="J47" s="10"/>
      <c r="K47" s="58" t="s">
        <v>219</v>
      </c>
      <c r="L47" s="17"/>
      <c r="M47" s="17"/>
      <c r="N47" s="17"/>
      <c r="O47" s="17"/>
      <c r="P47" s="17"/>
      <c r="Q47" s="17"/>
      <c r="R47" s="17"/>
      <c r="S47" s="17"/>
      <c r="T47" s="6" t="s">
        <v>160</v>
      </c>
    </row>
    <row r="49" spans="1:22" ht="191.25" x14ac:dyDescent="0.25">
      <c r="A49" s="190" t="s">
        <v>34</v>
      </c>
      <c r="B49" s="191" t="s">
        <v>69</v>
      </c>
      <c r="C49" s="14" t="s">
        <v>40</v>
      </c>
      <c r="D49" s="13" t="s">
        <v>53</v>
      </c>
      <c r="E49" s="15">
        <v>7924</v>
      </c>
      <c r="F49" s="14" t="s">
        <v>37</v>
      </c>
      <c r="G49" s="12" t="s">
        <v>46</v>
      </c>
      <c r="H49" s="66">
        <f>+'TECNICA '!K7</f>
        <v>0.15</v>
      </c>
      <c r="I49" s="20"/>
      <c r="J49" s="66"/>
      <c r="K49" s="20" t="s">
        <v>251</v>
      </c>
      <c r="L49" s="11"/>
      <c r="N49" s="11"/>
      <c r="O49" s="11"/>
      <c r="P49" s="11"/>
      <c r="Q49" s="11"/>
      <c r="R49" s="11"/>
      <c r="S49" s="11"/>
      <c r="T49" s="11"/>
      <c r="U49" s="11"/>
      <c r="V49" s="31" t="s">
        <v>146</v>
      </c>
    </row>
    <row r="50" spans="1:22" ht="204" x14ac:dyDescent="0.25">
      <c r="A50" s="190"/>
      <c r="B50" s="191"/>
      <c r="C50" s="14" t="s">
        <v>41</v>
      </c>
      <c r="D50" s="13" t="s">
        <v>54</v>
      </c>
      <c r="E50" s="15">
        <v>69099</v>
      </c>
      <c r="F50" s="14" t="s">
        <v>38</v>
      </c>
      <c r="G50" s="12" t="s">
        <v>43</v>
      </c>
      <c r="H50" s="66">
        <f>+'TECNICA '!K8</f>
        <v>0.56000000000000005</v>
      </c>
      <c r="I50" s="20"/>
      <c r="J50" s="66"/>
      <c r="K50" s="20" t="s">
        <v>251</v>
      </c>
      <c r="L50" s="11"/>
      <c r="N50" s="11"/>
      <c r="O50" s="11"/>
      <c r="P50" s="11"/>
      <c r="Q50" s="11"/>
      <c r="R50" s="11"/>
      <c r="S50" s="11"/>
      <c r="T50" s="11"/>
      <c r="U50" s="11"/>
      <c r="V50" s="31" t="s">
        <v>146</v>
      </c>
    </row>
    <row r="51" spans="1:22" ht="191.25" x14ac:dyDescent="0.25">
      <c r="A51" s="190"/>
      <c r="B51" s="191"/>
      <c r="C51" s="14" t="s">
        <v>42</v>
      </c>
      <c r="D51" s="13" t="s">
        <v>55</v>
      </c>
      <c r="E51" s="15">
        <v>2990</v>
      </c>
      <c r="F51" s="14" t="s">
        <v>39</v>
      </c>
      <c r="G51" s="12" t="s">
        <v>45</v>
      </c>
      <c r="H51" s="66">
        <f>+'TECNICA '!K9</f>
        <v>0.21</v>
      </c>
      <c r="I51" s="20"/>
      <c r="J51" s="66"/>
      <c r="K51" s="20" t="s">
        <v>251</v>
      </c>
      <c r="L51" s="11"/>
      <c r="N51" s="11"/>
      <c r="O51" s="11"/>
      <c r="P51" s="11"/>
      <c r="Q51" s="11"/>
      <c r="R51" s="11"/>
      <c r="S51" s="11"/>
      <c r="T51" s="11"/>
      <c r="U51" s="11"/>
      <c r="V51" s="31" t="s">
        <v>146</v>
      </c>
    </row>
    <row r="52" spans="1:22" ht="140.25" x14ac:dyDescent="0.25">
      <c r="A52" s="190" t="s">
        <v>35</v>
      </c>
      <c r="B52" s="191" t="s">
        <v>47</v>
      </c>
      <c r="C52" s="14" t="s">
        <v>50</v>
      </c>
      <c r="D52" s="13" t="s">
        <v>56</v>
      </c>
      <c r="E52" s="15">
        <v>2344</v>
      </c>
      <c r="F52" s="14" t="s">
        <v>50</v>
      </c>
      <c r="G52" s="12" t="s">
        <v>44</v>
      </c>
      <c r="H52" s="66">
        <f>+'TECNICA '!K10</f>
        <v>0.49</v>
      </c>
      <c r="I52" s="20"/>
      <c r="J52" s="66"/>
      <c r="K52" s="20" t="s">
        <v>251</v>
      </c>
      <c r="L52" s="11"/>
      <c r="N52" s="11"/>
      <c r="O52" s="11"/>
      <c r="P52" s="11"/>
      <c r="Q52" s="11"/>
      <c r="R52" s="11"/>
      <c r="S52" s="11"/>
      <c r="T52" s="11"/>
      <c r="U52" s="11"/>
      <c r="V52" s="32" t="s">
        <v>147</v>
      </c>
    </row>
    <row r="53" spans="1:22" ht="165.75" x14ac:dyDescent="0.25">
      <c r="A53" s="190"/>
      <c r="B53" s="191"/>
      <c r="C53" s="14" t="s">
        <v>51</v>
      </c>
      <c r="D53" s="13" t="s">
        <v>57</v>
      </c>
      <c r="E53" s="15">
        <v>406</v>
      </c>
      <c r="F53" s="14" t="s">
        <v>51</v>
      </c>
      <c r="G53" s="12" t="s">
        <v>48</v>
      </c>
      <c r="H53" s="66">
        <f>+'TECNICA '!K11</f>
        <v>0.16</v>
      </c>
      <c r="I53" s="20"/>
      <c r="J53" s="66"/>
      <c r="K53" s="20" t="s">
        <v>251</v>
      </c>
      <c r="L53" s="11"/>
      <c r="N53" s="11"/>
      <c r="O53" s="11"/>
      <c r="P53" s="11"/>
      <c r="Q53" s="11"/>
      <c r="R53" s="11"/>
      <c r="S53" s="11"/>
      <c r="T53" s="11"/>
      <c r="U53" s="11"/>
      <c r="V53" s="32" t="s">
        <v>147</v>
      </c>
    </row>
    <row r="54" spans="1:22" ht="255" x14ac:dyDescent="0.25">
      <c r="A54" s="190"/>
      <c r="B54" s="191"/>
      <c r="C54" s="14" t="s">
        <v>52</v>
      </c>
      <c r="D54" s="13" t="s">
        <v>58</v>
      </c>
      <c r="E54" s="16">
        <v>8</v>
      </c>
      <c r="F54" s="14" t="s">
        <v>52</v>
      </c>
      <c r="G54" s="12" t="s">
        <v>49</v>
      </c>
      <c r="H54" s="66">
        <f>+'TECNICA '!K12</f>
        <v>0.37</v>
      </c>
      <c r="I54" s="20"/>
      <c r="J54" s="66"/>
      <c r="K54" s="20" t="s">
        <v>251</v>
      </c>
      <c r="L54" s="11"/>
      <c r="N54" s="11"/>
      <c r="O54" s="11"/>
      <c r="P54" s="11"/>
      <c r="Q54" s="11"/>
      <c r="R54" s="11"/>
      <c r="S54" s="11"/>
      <c r="T54" s="11"/>
      <c r="U54" s="11"/>
      <c r="V54" s="32" t="s">
        <v>147</v>
      </c>
    </row>
  </sheetData>
  <mergeCells count="36">
    <mergeCell ref="A1:B2"/>
    <mergeCell ref="C1:M1"/>
    <mergeCell ref="N1:T1"/>
    <mergeCell ref="C2:T2"/>
    <mergeCell ref="A3:C3"/>
    <mergeCell ref="D3:E3"/>
    <mergeCell ref="F3:T3"/>
    <mergeCell ref="A4:B5"/>
    <mergeCell ref="C4:D5"/>
    <mergeCell ref="E4:E5"/>
    <mergeCell ref="F4:T4"/>
    <mergeCell ref="H5:J5"/>
    <mergeCell ref="L5:N5"/>
    <mergeCell ref="P5:R5"/>
    <mergeCell ref="T5:T6"/>
    <mergeCell ref="A7:A25"/>
    <mergeCell ref="B7:B25"/>
    <mergeCell ref="C7:D7"/>
    <mergeCell ref="C8:C9"/>
    <mergeCell ref="C11:C12"/>
    <mergeCell ref="C13:C17"/>
    <mergeCell ref="C18:C19"/>
    <mergeCell ref="C20:C22"/>
    <mergeCell ref="C24:D24"/>
    <mergeCell ref="C25:D25"/>
    <mergeCell ref="C27:D30"/>
    <mergeCell ref="C33:D33"/>
    <mergeCell ref="C34:C36"/>
    <mergeCell ref="B38:B47"/>
    <mergeCell ref="C38:C47"/>
    <mergeCell ref="C32:D32"/>
    <mergeCell ref="B49:B51"/>
    <mergeCell ref="B52:B54"/>
    <mergeCell ref="A49:A51"/>
    <mergeCell ref="A52:A54"/>
    <mergeCell ref="B27:B36"/>
  </mergeCells>
  <hyperlinks>
    <hyperlink ref="G47" r:id="rId1" display="https://drive.google.com/drive/folders/18skfER1UTrLk07GWT7dYDqDZDhDs4cGn_x000a_" xr:uid="{73D9BF16-ACD1-8840-B158-B80C4BF9FB73}"/>
    <hyperlink ref="G45" r:id="rId2" display="https://www.datos.gov.co/Deporte-y-Recreaci-n/INDICE-DE-INFORMACION-CLASIFICADA-Y-RESERVADA-2024/3pbn-puht/about_data " xr:uid="{40107DFE-A07B-B147-87D5-E329779309F2}"/>
    <hyperlink ref="G40" r:id="rId3" display="https://drive.google.com/drive/u/0/folders/18skfER1UTrLk07GWT7dYDqDZDhDs4cGn_x000a_" xr:uid="{EEEA4DE4-4017-2544-B908-2FC169DA2111}"/>
    <hyperlink ref="G42" r:id="rId4" xr:uid="{23A0F14A-B63B-794C-9E32-06D75999C67A}"/>
    <hyperlink ref="G44" r:id="rId5" xr:uid="{032E77EB-3991-BD4A-806F-43876BE3EE6A}"/>
    <hyperlink ref="G38" r:id="rId6" xr:uid="{535F71E3-E98C-374E-9E32-11445BC3CA3B}"/>
    <hyperlink ref="K38" r:id="rId7" display="https://grandtek.cloud/xpert_indeportes/pqrs.php" xr:uid="{53EE8A07-294D-D84E-AF1E-82AABBDB54FB}"/>
    <hyperlink ref="K39" r:id="rId8" xr:uid="{BD709818-7E68-8E49-870D-2270D3D3E97B}"/>
    <hyperlink ref="K40" r:id="rId9" display="https://www.indeportescauca.gov.co/wp-content/uploads/2025/02/INFORME-LEGALIDAD-DE-SOFTWARE-EQUIPO-DE-COMPUTO.pdf" xr:uid="{7A511959-BB4A-B840-992E-9A11984851BA}"/>
    <hyperlink ref="K43" r:id="rId10" xr:uid="{25CFEAEC-925A-F74E-8C2B-761563CE1F2D}"/>
    <hyperlink ref="K44" r:id="rId11" xr:uid="{70343F9D-3F1D-E343-B64A-4111BF5C8DD7}"/>
    <hyperlink ref="K45" r:id="rId12" display="https://www.datos.gov.co/Deporte-y-Recreaci-n/INDICE-DE-INFORMACION-CLASIFICADA-Y-RESERVADA-2024/3pbn-puht/about_data " xr:uid="{E4F82306-5A01-9843-A28B-65A10BCF0F01}"/>
    <hyperlink ref="K46" r:id="rId13" xr:uid="{A1E21584-6314-A843-B71E-838181042C3F}"/>
    <hyperlink ref="K47" r:id="rId14" xr:uid="{F9F27883-F46D-8845-BC03-E53B4331B04E}"/>
  </hyperlinks>
  <pageMargins left="0.7" right="0.7" top="0.75" bottom="0.75" header="0.3" footer="0.3"/>
  <pageSetup orientation="portrait" r:id="rId15"/>
  <drawing r:id="rId1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2"/>
  <sheetViews>
    <sheetView tabSelected="1" topLeftCell="B1" zoomScale="85" zoomScaleNormal="85" zoomScaleSheetLayoutView="160" workbookViewId="0">
      <selection sqref="A1:D7"/>
    </sheetView>
  </sheetViews>
  <sheetFormatPr baseColWidth="10" defaultRowHeight="15" x14ac:dyDescent="0.25"/>
  <cols>
    <col min="1" max="1" width="4.28515625" customWidth="1"/>
    <col min="2" max="2" width="19.28515625" customWidth="1"/>
    <col min="3" max="3" width="81.28515625" customWidth="1"/>
    <col min="5" max="5" width="14.85546875" bestFit="1" customWidth="1"/>
    <col min="6" max="6" width="19" bestFit="1" customWidth="1"/>
  </cols>
  <sheetData>
    <row r="1" spans="1:9" ht="20.25" customHeight="1" thickBot="1" x14ac:dyDescent="0.3">
      <c r="A1" s="206" t="s">
        <v>20</v>
      </c>
      <c r="B1" s="206"/>
      <c r="C1" s="206"/>
    </row>
    <row r="2" spans="1:9" ht="15.75" x14ac:dyDescent="0.25">
      <c r="A2" s="19" t="s">
        <v>17</v>
      </c>
      <c r="B2" s="19" t="s">
        <v>18</v>
      </c>
      <c r="C2" s="19" t="s">
        <v>19</v>
      </c>
      <c r="D2" s="19" t="s">
        <v>252</v>
      </c>
      <c r="F2" s="202" t="s">
        <v>33</v>
      </c>
      <c r="G2" s="88" t="s">
        <v>257</v>
      </c>
      <c r="H2" s="89">
        <v>4</v>
      </c>
    </row>
    <row r="3" spans="1:9" ht="63" x14ac:dyDescent="0.25">
      <c r="A3" s="36">
        <v>1</v>
      </c>
      <c r="B3" s="205" t="s">
        <v>28</v>
      </c>
      <c r="C3" s="49" t="s">
        <v>31</v>
      </c>
      <c r="D3" s="95">
        <v>0.31</v>
      </c>
      <c r="F3" s="203"/>
      <c r="G3" s="86" t="s">
        <v>253</v>
      </c>
      <c r="H3" s="90">
        <v>2</v>
      </c>
    </row>
    <row r="4" spans="1:9" ht="63" x14ac:dyDescent="0.25">
      <c r="A4" s="36">
        <v>2</v>
      </c>
      <c r="B4" s="205"/>
      <c r="C4" s="21" t="s">
        <v>32</v>
      </c>
      <c r="D4" s="96">
        <v>0.33</v>
      </c>
      <c r="F4" s="203"/>
      <c r="G4" s="86" t="s">
        <v>254</v>
      </c>
      <c r="H4" s="90">
        <v>13</v>
      </c>
    </row>
    <row r="5" spans="1:9" ht="94.5" x14ac:dyDescent="0.25">
      <c r="A5" s="36">
        <v>3</v>
      </c>
      <c r="B5" s="36" t="s">
        <v>33</v>
      </c>
      <c r="C5" s="21" t="s">
        <v>62</v>
      </c>
      <c r="D5" s="96">
        <v>0.38</v>
      </c>
      <c r="F5" s="203"/>
      <c r="G5" s="86" t="s">
        <v>255</v>
      </c>
      <c r="H5" s="90">
        <v>0</v>
      </c>
    </row>
    <row r="6" spans="1:9" ht="32.25" thickBot="1" x14ac:dyDescent="0.3">
      <c r="A6" s="36">
        <v>4</v>
      </c>
      <c r="B6" s="36" t="s">
        <v>30</v>
      </c>
      <c r="C6" s="21" t="s">
        <v>165</v>
      </c>
      <c r="D6" s="96">
        <v>0.6</v>
      </c>
      <c r="F6" s="204"/>
      <c r="G6" s="91" t="s">
        <v>256</v>
      </c>
      <c r="H6" s="92">
        <v>0</v>
      </c>
    </row>
    <row r="7" spans="1:9" ht="60" customHeight="1" x14ac:dyDescent="0.25">
      <c r="A7" s="36">
        <v>5</v>
      </c>
      <c r="B7" s="36" t="s">
        <v>29</v>
      </c>
      <c r="C7" s="21" t="s">
        <v>164</v>
      </c>
      <c r="D7" s="96">
        <v>0.62</v>
      </c>
      <c r="F7" s="199" t="s">
        <v>258</v>
      </c>
      <c r="G7" s="88" t="s">
        <v>257</v>
      </c>
      <c r="H7" s="89">
        <v>1</v>
      </c>
    </row>
    <row r="8" spans="1:9" ht="15.75" x14ac:dyDescent="0.25">
      <c r="F8" s="200"/>
      <c r="G8" s="86" t="s">
        <v>253</v>
      </c>
      <c r="H8" s="90">
        <v>1</v>
      </c>
    </row>
    <row r="9" spans="1:9" ht="15.75" x14ac:dyDescent="0.25">
      <c r="F9" s="200"/>
      <c r="G9" s="86" t="s">
        <v>254</v>
      </c>
      <c r="H9" s="90">
        <v>3</v>
      </c>
      <c r="I9" s="93"/>
    </row>
    <row r="10" spans="1:9" ht="15.75" x14ac:dyDescent="0.25">
      <c r="F10" s="200"/>
      <c r="G10" s="86" t="s">
        <v>255</v>
      </c>
      <c r="H10" s="90">
        <v>2</v>
      </c>
      <c r="I10" s="93"/>
    </row>
    <row r="11" spans="1:9" ht="16.5" thickBot="1" x14ac:dyDescent="0.3">
      <c r="F11" s="201"/>
      <c r="G11" s="91" t="s">
        <v>256</v>
      </c>
      <c r="H11" s="92">
        <v>3</v>
      </c>
      <c r="I11" s="93"/>
    </row>
    <row r="12" spans="1:9" ht="15.75" x14ac:dyDescent="0.25">
      <c r="F12" s="199" t="s">
        <v>259</v>
      </c>
      <c r="G12" s="88" t="s">
        <v>257</v>
      </c>
      <c r="H12" s="89">
        <v>0</v>
      </c>
      <c r="I12" s="93"/>
    </row>
    <row r="13" spans="1:9" ht="15.75" x14ac:dyDescent="0.25">
      <c r="F13" s="200"/>
      <c r="G13" s="86" t="s">
        <v>253</v>
      </c>
      <c r="H13" s="90">
        <v>3</v>
      </c>
      <c r="I13" s="93"/>
    </row>
    <row r="14" spans="1:9" ht="15.75" x14ac:dyDescent="0.25">
      <c r="F14" s="200"/>
      <c r="G14" s="86" t="s">
        <v>254</v>
      </c>
      <c r="H14" s="90">
        <v>3</v>
      </c>
      <c r="I14" s="93"/>
    </row>
    <row r="15" spans="1:9" ht="17.100000000000001" customHeight="1" x14ac:dyDescent="0.25">
      <c r="F15" s="200"/>
      <c r="G15" s="86" t="s">
        <v>255</v>
      </c>
      <c r="H15" s="90">
        <v>1</v>
      </c>
      <c r="I15" s="93"/>
    </row>
    <row r="16" spans="1:9" ht="16.5" thickBot="1" x14ac:dyDescent="0.3">
      <c r="F16" s="201"/>
      <c r="G16" s="91" t="s">
        <v>256</v>
      </c>
      <c r="H16" s="92">
        <v>3</v>
      </c>
      <c r="I16" s="93"/>
    </row>
    <row r="17" spans="6:9" ht="15.75" x14ac:dyDescent="0.25">
      <c r="F17" s="202" t="s">
        <v>260</v>
      </c>
      <c r="G17" s="88" t="s">
        <v>257</v>
      </c>
      <c r="H17" s="89">
        <v>2</v>
      </c>
      <c r="I17" s="94"/>
    </row>
    <row r="18" spans="6:9" ht="15.75" x14ac:dyDescent="0.25">
      <c r="F18" s="203"/>
      <c r="G18" s="86" t="s">
        <v>253</v>
      </c>
      <c r="H18" s="90">
        <v>2</v>
      </c>
      <c r="I18" s="94"/>
    </row>
    <row r="19" spans="6:9" ht="15.75" x14ac:dyDescent="0.25">
      <c r="F19" s="203"/>
      <c r="G19" s="86" t="s">
        <v>254</v>
      </c>
      <c r="H19" s="90">
        <v>2</v>
      </c>
      <c r="I19" s="94"/>
    </row>
    <row r="20" spans="6:9" ht="15.75" x14ac:dyDescent="0.25">
      <c r="F20" s="203"/>
      <c r="G20" s="86" t="s">
        <v>255</v>
      </c>
      <c r="H20" s="90">
        <v>0</v>
      </c>
      <c r="I20" s="94"/>
    </row>
    <row r="21" spans="6:9" ht="16.5" thickBot="1" x14ac:dyDescent="0.3">
      <c r="F21" s="204"/>
      <c r="G21" s="91" t="s">
        <v>256</v>
      </c>
      <c r="H21" s="92">
        <v>0</v>
      </c>
      <c r="I21" s="94"/>
    </row>
    <row r="22" spans="6:9" x14ac:dyDescent="0.25">
      <c r="I22" s="94"/>
    </row>
  </sheetData>
  <sortState xmlns:xlrd2="http://schemas.microsoft.com/office/spreadsheetml/2017/richdata2" ref="I17:I22">
    <sortCondition ref="I17:I22"/>
  </sortState>
  <mergeCells count="6">
    <mergeCell ref="F12:F16"/>
    <mergeCell ref="F17:F21"/>
    <mergeCell ref="B3:B4"/>
    <mergeCell ref="A1:C1"/>
    <mergeCell ref="F2:F6"/>
    <mergeCell ref="F7:F11"/>
  </mergeCells>
  <pageMargins left="0.7" right="0.7" top="0.75" bottom="0.75" header="0.3" footer="0.3"/>
  <pageSetup paperSize="9" scale="69" orientation="portrait" r:id="rId1"/>
  <colBreaks count="1" manualBreakCount="1">
    <brk id="3" max="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GERENCIA</vt:lpstr>
      <vt:lpstr>ADMINISTRATIVA</vt:lpstr>
      <vt:lpstr>CIENCIA Y TECNOLOGIA </vt:lpstr>
      <vt:lpstr>TECNICA </vt:lpstr>
      <vt:lpstr>TOTAL </vt:lpstr>
      <vt:lpstr>OBJETIVOS TODOS</vt:lpstr>
      <vt:lpstr>'CIENCIA Y TECNOLOGIA '!Área_de_impresión</vt:lpstr>
      <vt:lpstr>'OBJETIVOS TODOS'!Área_de_impresión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dc:creator>
  <cp:lastModifiedBy>HP</cp:lastModifiedBy>
  <cp:lastPrinted>2024-09-24T20:45:26Z</cp:lastPrinted>
  <dcterms:created xsi:type="dcterms:W3CDTF">2018-12-06T22:14:55Z</dcterms:created>
  <dcterms:modified xsi:type="dcterms:W3CDTF">2025-08-08T14:13:13Z</dcterms:modified>
</cp:coreProperties>
</file>