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A. 2024\Indeportes\1. MIPG\Proceso 2024\2. GESTIÓN TÉCNICA\2. Formatos\"/>
    </mc:Choice>
  </mc:AlternateContent>
  <xr:revisionPtr revIDLastSave="0" documentId="13_ncr:1_{70434716-8A40-4B75-BD93-BBBCC24AC9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DO PARA CONTRATISTAS" sheetId="1" r:id="rId1"/>
  </sheets>
  <definedNames>
    <definedName name="_xlnm.Print_Area" localSheetId="0">'LISTADO PARA CONTRATISTAS'!$A$1:$AW$50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8" i="1" l="1"/>
  <c r="F44" i="1" l="1"/>
  <c r="H44" i="1" s="1"/>
  <c r="F45" i="1"/>
  <c r="H45" i="1" s="1"/>
  <c r="F46" i="1"/>
  <c r="H46" i="1" s="1"/>
  <c r="F47" i="1"/>
  <c r="H47" i="1" s="1"/>
  <c r="F43" i="1"/>
  <c r="G43" i="1" s="1"/>
  <c r="X48" i="1"/>
  <c r="F21" i="1"/>
  <c r="G21" i="1" s="1"/>
  <c r="F22" i="1"/>
  <c r="G22" i="1" s="1"/>
  <c r="F23" i="1"/>
  <c r="G23" i="1" s="1"/>
  <c r="F24" i="1"/>
  <c r="J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M45" i="1" l="1"/>
  <c r="M47" i="1"/>
  <c r="M43" i="1"/>
  <c r="K46" i="1"/>
  <c r="K44" i="1"/>
  <c r="L43" i="1"/>
  <c r="K47" i="1"/>
  <c r="J46" i="1"/>
  <c r="K45" i="1"/>
  <c r="J44" i="1"/>
  <c r="J43" i="1"/>
  <c r="G47" i="1"/>
  <c r="I46" i="1"/>
  <c r="G45" i="1"/>
  <c r="I44" i="1"/>
  <c r="H43" i="1"/>
  <c r="J47" i="1"/>
  <c r="M46" i="1"/>
  <c r="G46" i="1"/>
  <c r="J45" i="1"/>
  <c r="M44" i="1"/>
  <c r="G44" i="1"/>
  <c r="I47" i="1"/>
  <c r="I45" i="1"/>
  <c r="I43" i="1"/>
  <c r="L47" i="1"/>
  <c r="L46" i="1"/>
  <c r="L45" i="1"/>
  <c r="L44" i="1"/>
  <c r="K43" i="1"/>
  <c r="M21" i="1"/>
  <c r="J21" i="1"/>
  <c r="J32" i="1"/>
  <c r="J31" i="1"/>
  <c r="J30" i="1"/>
  <c r="J29" i="1"/>
  <c r="J27" i="1"/>
  <c r="J26" i="1"/>
  <c r="J22" i="1"/>
  <c r="I21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L22" i="1"/>
  <c r="H22" i="1"/>
  <c r="L21" i="1"/>
  <c r="H21" i="1"/>
  <c r="J28" i="1"/>
  <c r="J25" i="1"/>
  <c r="J23" i="1"/>
  <c r="M32" i="1"/>
  <c r="I32" i="1"/>
  <c r="M31" i="1"/>
  <c r="I31" i="1"/>
  <c r="M30" i="1"/>
  <c r="I30" i="1"/>
  <c r="M29" i="1"/>
  <c r="I29" i="1"/>
  <c r="M28" i="1"/>
  <c r="I28" i="1"/>
  <c r="M27" i="1"/>
  <c r="I27" i="1"/>
  <c r="M26" i="1"/>
  <c r="I26" i="1"/>
  <c r="M25" i="1"/>
  <c r="I25" i="1"/>
  <c r="M24" i="1"/>
  <c r="I24" i="1"/>
  <c r="M23" i="1"/>
  <c r="I23" i="1"/>
  <c r="M22" i="1"/>
  <c r="I22" i="1"/>
  <c r="K32" i="1"/>
  <c r="K31" i="1"/>
  <c r="K30" i="1"/>
  <c r="K29" i="1"/>
  <c r="K28" i="1"/>
  <c r="K27" i="1"/>
  <c r="K26" i="1"/>
  <c r="K25" i="1"/>
  <c r="K24" i="1"/>
  <c r="G24" i="1"/>
  <c r="K23" i="1"/>
  <c r="K22" i="1"/>
  <c r="K21" i="1"/>
  <c r="AD48" i="1"/>
  <c r="AE48" i="1"/>
  <c r="AF48" i="1"/>
  <c r="F8" i="1"/>
  <c r="G8" i="1" s="1"/>
  <c r="F9" i="1"/>
  <c r="F10" i="1"/>
  <c r="F11" i="1"/>
  <c r="F12" i="1"/>
  <c r="F13" i="1"/>
  <c r="F14" i="1"/>
  <c r="F15" i="1"/>
  <c r="G15" i="1" s="1"/>
  <c r="F16" i="1"/>
  <c r="K16" i="1" s="1"/>
  <c r="F17" i="1"/>
  <c r="J17" i="1" s="1"/>
  <c r="F18" i="1"/>
  <c r="K18" i="1" s="1"/>
  <c r="F19" i="1"/>
  <c r="K19" i="1" s="1"/>
  <c r="F20" i="1"/>
  <c r="L20" i="1" s="1"/>
  <c r="F33" i="1"/>
  <c r="K33" i="1" s="1"/>
  <c r="F34" i="1"/>
  <c r="J34" i="1" s="1"/>
  <c r="F35" i="1"/>
  <c r="L35" i="1" s="1"/>
  <c r="F36" i="1"/>
  <c r="L36" i="1" s="1"/>
  <c r="F37" i="1"/>
  <c r="J37" i="1" s="1"/>
  <c r="F38" i="1"/>
  <c r="K38" i="1" s="1"/>
  <c r="F39" i="1"/>
  <c r="M39" i="1" s="1"/>
  <c r="F40" i="1"/>
  <c r="L40" i="1" s="1"/>
  <c r="F41" i="1"/>
  <c r="L41" i="1" s="1"/>
  <c r="F42" i="1"/>
  <c r="K42" i="1" s="1"/>
  <c r="N48" i="1"/>
  <c r="O48" i="1"/>
  <c r="P48" i="1"/>
  <c r="Q48" i="1"/>
  <c r="R48" i="1"/>
  <c r="S48" i="1"/>
  <c r="T48" i="1"/>
  <c r="U48" i="1"/>
  <c r="V48" i="1"/>
  <c r="Y48" i="1"/>
  <c r="Z48" i="1"/>
  <c r="AA48" i="1"/>
  <c r="AB48" i="1"/>
  <c r="AC48" i="1"/>
  <c r="AG48" i="1"/>
  <c r="AH48" i="1"/>
  <c r="AI48" i="1"/>
  <c r="AJ48" i="1"/>
  <c r="AM48" i="1"/>
  <c r="AN48" i="1"/>
  <c r="AO48" i="1"/>
  <c r="AP48" i="1"/>
  <c r="AS48" i="1"/>
  <c r="AT48" i="1"/>
  <c r="AU48" i="1"/>
  <c r="AV48" i="1"/>
  <c r="M8" i="1" l="1"/>
  <c r="M40" i="1"/>
  <c r="M36" i="1"/>
  <c r="M20" i="1"/>
  <c r="M16" i="1"/>
  <c r="M35" i="1"/>
  <c r="M19" i="1"/>
  <c r="M15" i="1"/>
  <c r="M42" i="1"/>
  <c r="M38" i="1"/>
  <c r="M34" i="1"/>
  <c r="M18" i="1"/>
  <c r="M41" i="1"/>
  <c r="M37" i="1"/>
  <c r="M33" i="1"/>
  <c r="M17" i="1"/>
  <c r="L16" i="1"/>
  <c r="L39" i="1"/>
  <c r="L19" i="1"/>
  <c r="L15" i="1"/>
  <c r="K36" i="1"/>
  <c r="L42" i="1"/>
  <c r="L38" i="1"/>
  <c r="L34" i="1"/>
  <c r="L18" i="1"/>
  <c r="L37" i="1"/>
  <c r="L33" i="1"/>
  <c r="L17" i="1"/>
  <c r="K20" i="1"/>
  <c r="K40" i="1"/>
  <c r="L8" i="1"/>
  <c r="K39" i="1"/>
  <c r="K35" i="1"/>
  <c r="K15" i="1"/>
  <c r="K34" i="1"/>
  <c r="K41" i="1"/>
  <c r="K37" i="1"/>
  <c r="K17" i="1"/>
  <c r="K8" i="1"/>
  <c r="J40" i="1"/>
  <c r="J16" i="1"/>
  <c r="J36" i="1"/>
  <c r="J20" i="1"/>
  <c r="J39" i="1"/>
  <c r="J35" i="1"/>
  <c r="J19" i="1"/>
  <c r="J15" i="1"/>
  <c r="J42" i="1"/>
  <c r="J38" i="1"/>
  <c r="J18" i="1"/>
  <c r="J41" i="1"/>
  <c r="J33" i="1"/>
  <c r="I36" i="1"/>
  <c r="J8" i="1"/>
  <c r="I20" i="1"/>
  <c r="I16" i="1"/>
  <c r="I40" i="1"/>
  <c r="I39" i="1"/>
  <c r="I35" i="1"/>
  <c r="I19" i="1"/>
  <c r="I15" i="1"/>
  <c r="I42" i="1"/>
  <c r="I38" i="1"/>
  <c r="I34" i="1"/>
  <c r="I18" i="1"/>
  <c r="I41" i="1"/>
  <c r="I37" i="1"/>
  <c r="I33" i="1"/>
  <c r="I17" i="1"/>
  <c r="I8" i="1"/>
  <c r="H40" i="1"/>
  <c r="H36" i="1"/>
  <c r="H20" i="1"/>
  <c r="H16" i="1"/>
  <c r="H39" i="1"/>
  <c r="H35" i="1"/>
  <c r="H19" i="1"/>
  <c r="H15" i="1"/>
  <c r="H42" i="1"/>
  <c r="H38" i="1"/>
  <c r="H34" i="1"/>
  <c r="H18" i="1"/>
  <c r="H41" i="1"/>
  <c r="H37" i="1"/>
  <c r="H33" i="1"/>
  <c r="H17" i="1"/>
  <c r="G20" i="1"/>
  <c r="G36" i="1"/>
  <c r="G16" i="1"/>
  <c r="H8" i="1"/>
  <c r="G40" i="1"/>
  <c r="G39" i="1"/>
  <c r="G35" i="1"/>
  <c r="G19" i="1"/>
  <c r="G42" i="1"/>
  <c r="G38" i="1"/>
  <c r="G34" i="1"/>
  <c r="G18" i="1"/>
  <c r="G41" i="1"/>
  <c r="G37" i="1"/>
  <c r="G33" i="1"/>
  <c r="G17" i="1"/>
  <c r="M13" i="1"/>
  <c r="M14" i="1"/>
  <c r="L9" i="1" l="1"/>
  <c r="M9" i="1"/>
  <c r="L11" i="1"/>
  <c r="M11" i="1"/>
  <c r="L10" i="1"/>
  <c r="M10" i="1"/>
  <c r="L12" i="1"/>
  <c r="M12" i="1"/>
  <c r="K13" i="1"/>
  <c r="L13" i="1"/>
  <c r="K14" i="1"/>
  <c r="L14" i="1"/>
  <c r="J10" i="1"/>
  <c r="K10" i="1"/>
  <c r="J12" i="1"/>
  <c r="K12" i="1"/>
  <c r="J9" i="1"/>
  <c r="K9" i="1"/>
  <c r="J11" i="1"/>
  <c r="K11" i="1"/>
  <c r="I13" i="1"/>
  <c r="J13" i="1"/>
  <c r="I14" i="1"/>
  <c r="J14" i="1"/>
  <c r="H9" i="1"/>
  <c r="I9" i="1"/>
  <c r="H11" i="1"/>
  <c r="I11" i="1"/>
  <c r="H10" i="1"/>
  <c r="I10" i="1"/>
  <c r="H12" i="1"/>
  <c r="I12" i="1"/>
  <c r="G14" i="1"/>
  <c r="H14" i="1"/>
  <c r="G13" i="1"/>
  <c r="H13" i="1"/>
  <c r="G9" i="1"/>
  <c r="G11" i="1"/>
  <c r="G10" i="1"/>
  <c r="G12" i="1"/>
  <c r="M48" i="1" l="1"/>
  <c r="J48" i="1"/>
  <c r="I48" i="1"/>
  <c r="K48" i="1"/>
  <c r="H48" i="1"/>
  <c r="L48" i="1"/>
  <c r="G48" i="1"/>
</calcChain>
</file>

<file path=xl/sharedStrings.xml><?xml version="1.0" encoding="utf-8"?>
<sst xmlns="http://schemas.openxmlformats.org/spreadsheetml/2006/main" count="117" uniqueCount="117">
  <si>
    <t>M</t>
  </si>
  <si>
    <t>F</t>
  </si>
  <si>
    <t>MAYORES DE 50</t>
  </si>
  <si>
    <t xml:space="preserve">DATOS DE UBICACIÓN </t>
  </si>
  <si>
    <t>LGTBI</t>
  </si>
  <si>
    <t>0-1</t>
  </si>
  <si>
    <t>,2-3</t>
  </si>
  <si>
    <t>,4+</t>
  </si>
  <si>
    <t>No</t>
  </si>
  <si>
    <t>Indigena</t>
  </si>
  <si>
    <t>Afro</t>
  </si>
  <si>
    <t>Campesino</t>
  </si>
  <si>
    <t>Auditiva</t>
  </si>
  <si>
    <t>Visual</t>
  </si>
  <si>
    <t>Urb.  (x)</t>
  </si>
  <si>
    <t>Rural    (x)</t>
  </si>
  <si>
    <t>TELEFONO y/o CORREO</t>
  </si>
  <si>
    <t>Mestizo</t>
  </si>
  <si>
    <t xml:space="preserve">12 A 17 AÑOS </t>
  </si>
  <si>
    <t xml:space="preserve">18 A 25 AÑOS </t>
  </si>
  <si>
    <t>26 A 35 AÑOS</t>
  </si>
  <si>
    <t>36 A 49 AÑOS</t>
  </si>
  <si>
    <t>OTRO: Cuál?</t>
  </si>
  <si>
    <t>Otro: Cual?</t>
  </si>
  <si>
    <t>Fisica</t>
  </si>
  <si>
    <t>Paralisis Cerebral</t>
  </si>
  <si>
    <t xml:space="preserve"> BARRIO y/o DIRECCIÓN</t>
  </si>
  <si>
    <t xml:space="preserve">7 A 11 AÑOS </t>
  </si>
  <si>
    <t xml:space="preserve">1 A 6 AÑOS </t>
  </si>
  <si>
    <t>En estado de embarazo?. Cuantos Meses de Gestación?</t>
  </si>
  <si>
    <t>DATOS PERSONALES DE LOS PARTICIPANTES</t>
  </si>
  <si>
    <t>Nota: La Informacion contenida en este formato, hace parte integral del "LISTADO DE ASISTENCIA-INDEPORTES". Por tanto, no se exime de la responsabilidad de la "veracidad" de la informacion acá reportada por parte del Contratista.</t>
  </si>
  <si>
    <t>#</t>
  </si>
  <si>
    <t xml:space="preserve">NOMBRE Y APELLIDO DEL  CONTRATISTA: </t>
  </si>
  <si>
    <t>MUNICIPIO</t>
  </si>
  <si>
    <t xml:space="preserve">EDAD </t>
  </si>
  <si>
    <t>categoria deportiva</t>
  </si>
  <si>
    <t>TOTAL</t>
  </si>
  <si>
    <t>no</t>
  </si>
  <si>
    <t xml:space="preserve">OCUPACIÒN </t>
  </si>
  <si>
    <t>CÓDIGO: M-GT-FOR-007</t>
  </si>
  <si>
    <t>ESTADISTICAS DEPORTIVAS
CARACTERIZACIÓN DE GRUPOS DE VALOR</t>
  </si>
  <si>
    <t>GESTIÓN TÉCNICA</t>
  </si>
  <si>
    <t xml:space="preserve">N° DE LISTA
</t>
  </si>
  <si>
    <t xml:space="preserve">DEPORTE:   </t>
  </si>
  <si>
    <t>RANGOS DE EDAD</t>
  </si>
  <si>
    <t>Condicion Especial: 
   (Si no aplica por favor poner N/A)</t>
  </si>
  <si>
    <t>DATOS DEPORTIVOS</t>
  </si>
  <si>
    <t>PÀGINA 1 DE 1</t>
  </si>
  <si>
    <t xml:space="preserve">N° CONTRATO: </t>
  </si>
  <si>
    <t>Intelectual</t>
  </si>
  <si>
    <t>Multiple</t>
  </si>
  <si>
    <t>Psicosocial</t>
  </si>
  <si>
    <t>C.C: N°</t>
  </si>
  <si>
    <t>Posee alguna discapacidad? 
(x)</t>
  </si>
  <si>
    <t>Estrato Socio-Economico 
(x)</t>
  </si>
  <si>
    <t>GENERO
 (x)</t>
  </si>
  <si>
    <t>NOMBRE COMPLETO</t>
  </si>
  <si>
    <t>FECHA DE NACIMIENTO            (DIA-MES-AÑO)</t>
  </si>
  <si>
    <t>Victima del conflicto Armado?: Inscrito en el Registro VIVANTO?                  (SI / NO)</t>
  </si>
  <si>
    <t>Pertenece a algun grupo Social o Étnico?
MARQUE  (x)</t>
  </si>
  <si>
    <t xml:space="preserve">Nombre del cuidador                     (SI APLICA)  </t>
  </si>
  <si>
    <t>Genero del cuidador (SI APLICA)</t>
  </si>
  <si>
    <t xml:space="preserve">LUGAR EN DONDE SE DESARROLLO LA ACTIVIDAD:
</t>
  </si>
  <si>
    <r>
      <t>PROGRAMA:</t>
    </r>
    <r>
      <rPr>
        <sz val="16"/>
        <color theme="1"/>
        <rFont val="Arial"/>
        <family val="2"/>
      </rPr>
      <t xml:space="preserve"> FORTALECIMIENTO DEL DEPORTE DE RENDIMIENTO Y ALTO RENDIMIENTO DEL DEPARTAMENTO DEL CAUCA. </t>
    </r>
    <r>
      <rPr>
        <b/>
        <sz val="16"/>
        <color theme="1"/>
        <rFont val="Arial"/>
        <family val="2"/>
      </rPr>
      <t xml:space="preserve">
</t>
    </r>
  </si>
  <si>
    <t xml:space="preserve">FECHA:
</t>
  </si>
  <si>
    <t>DOCUMENTO IDENTIDAD  (**)</t>
  </si>
  <si>
    <t xml:space="preserve">Nombre de la disciplina deportiva </t>
  </si>
  <si>
    <t>Nombre de la Institucion educativa (si aplica)</t>
  </si>
  <si>
    <t>Tiene lesiones ( SI/NO)</t>
  </si>
  <si>
    <t xml:space="preserve">municipios </t>
  </si>
  <si>
    <t>ALMAGUER</t>
  </si>
  <si>
    <t>ARGELIA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</si>
  <si>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</si>
  <si>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</si>
  <si>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</si>
  <si>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</si>
  <si>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</si>
  <si>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</si>
  <si>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</si>
  <si>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</si>
  <si>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FLORENCIA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</si>
  <si>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</si>
  <si>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</si>
  <si>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</si>
  <si>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</si>
  <si>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</si>
  <si>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</si>
  <si>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</si>
  <si>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</si>
  <si>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</si>
  <si>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MORALES</t>
  </si>
  <si>
    <t>PADILLA</t>
  </si>
  <si>
    <t>PAEZ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</si>
  <si>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</si>
  <si>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</si>
  <si>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</si>
  <si>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</si>
  <si>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</si>
  <si>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</si>
  <si>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</si>
  <si>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</si>
  <si>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 ROSA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</si>
  <si>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</si>
  <si>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</si>
  <si>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</si>
  <si>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</si>
  <si>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</si>
  <si>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</si>
  <si>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</si>
  <si>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</si>
  <si>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</si>
  <si>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 RICA</t>
  </si>
  <si>
    <t>Nombre del Club  (SI APLICA)</t>
  </si>
  <si>
    <t>Nombre de Liga (SI APLICA)</t>
  </si>
  <si>
    <t>VERSIÓN: 03</t>
  </si>
  <si>
    <t>FECHA:2025/03/10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</si>
</sst>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2021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EEAF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1" fillId="4" borderId="12" xfId="0" applyFont="1" applyFill="1" applyBorder="1" applyAlignment="1">
      <alignment horizontal="center" vertical="center" textRotation="90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4" fontId="9" fillId="0" borderId="7" xfId="0" applyNumberFormat="1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" fontId="9" fillId="0" borderId="7" xfId="0" applyNumberFormat="1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textRotation="90" wrapText="1"/>
    </xf>
    <xf numFmtId="0" fontId="9" fillId="0" borderId="18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74083</xdr:colOff>
      <xdr:row>0</xdr:row>
      <xdr:rowOff>133056</xdr:rowOff>
    </xdr:from>
    <xdr:to>
      <xdr:col>48</xdr:col>
      <xdr:colOff>1238251</xdr:colOff>
      <xdr:row>1</xdr:row>
      <xdr:rowOff>494392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E0A3DFB-E739-4C97-9ACC-CC2BD6B6D3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565" b="15773"/>
        <a:stretch/>
      </xdr:blipFill>
      <xdr:spPr>
        <a:xfrm>
          <a:off x="22680083" y="133056"/>
          <a:ext cx="3069168" cy="110216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42332</xdr:colOff>
      <xdr:row>0</xdr:row>
      <xdr:rowOff>125482</xdr:rowOff>
    </xdr:from>
    <xdr:to>
      <xdr:col>2</xdr:col>
      <xdr:colOff>1365249</xdr:colOff>
      <xdr:row>1</xdr:row>
      <xdr:rowOff>300803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3AEAEE-7282-0227-B6C2-E736CF26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2" y="125482"/>
          <a:ext cx="3619500" cy="916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327"/>
  <sheetViews>
    <sheetView tabSelected="1" view="pageBreakPreview" zoomScale="40" zoomScaleNormal="60" zoomScaleSheetLayoutView="40" workbookViewId="0">
      <selection activeCell="C3" sqref="C3:H3"/>
    </sheetView>
  </sheetViews>
  <sheetFormatPr baseColWidth="10" defaultColWidth="10.7265625" defaultRowHeight="14.5" x14ac:dyDescent="0.35"/>
  <cols>
    <col min="1" max="1" width="4" style="2" customWidth="1"/>
    <col min="2" max="2" width="29" customWidth="1"/>
    <col min="3" max="3" width="20" style="4" customWidth="1"/>
    <col min="4" max="5" width="18" customWidth="1"/>
    <col min="6" max="6" width="18" style="4" customWidth="1"/>
    <col min="7" max="7" width="5.453125" customWidth="1"/>
    <col min="8" max="8" width="5.1796875" customWidth="1"/>
    <col min="9" max="9" width="4.54296875" customWidth="1"/>
    <col min="10" max="10" width="3.81640625" customWidth="1"/>
    <col min="11" max="11" width="3.26953125" bestFit="1" customWidth="1"/>
    <col min="12" max="12" width="4.453125" customWidth="1"/>
    <col min="13" max="13" width="4.81640625" style="4" customWidth="1"/>
    <col min="14" max="15" width="2.453125" customWidth="1"/>
    <col min="16" max="16" width="3" customWidth="1"/>
    <col min="17" max="17" width="3.453125" customWidth="1"/>
    <col min="18" max="18" width="10.1796875" customWidth="1"/>
    <col min="19" max="19" width="14.81640625" customWidth="1"/>
    <col min="20" max="20" width="4.7265625" customWidth="1"/>
    <col min="21" max="21" width="4" customWidth="1"/>
    <col min="22" max="22" width="3.81640625" customWidth="1"/>
    <col min="23" max="23" width="2.54296875" customWidth="1"/>
    <col min="24" max="24" width="3.453125" customWidth="1"/>
    <col min="25" max="25" width="3.7265625" customWidth="1"/>
    <col min="26" max="26" width="2.26953125" customWidth="1"/>
    <col min="27" max="27" width="2.7265625" customWidth="1"/>
    <col min="28" max="28" width="3" customWidth="1"/>
    <col min="29" max="29" width="3.54296875" customWidth="1"/>
    <col min="30" max="32" width="3" customWidth="1"/>
    <col min="33" max="33" width="2.7265625" customWidth="1"/>
    <col min="34" max="34" width="2.453125" customWidth="1"/>
    <col min="35" max="35" width="2.7265625" customWidth="1"/>
    <col min="36" max="36" width="3.7265625" bestFit="1" customWidth="1"/>
    <col min="37" max="37" width="17.453125" customWidth="1"/>
    <col min="38" max="38" width="11.81640625" customWidth="1"/>
    <col min="39" max="39" width="8.54296875" customWidth="1"/>
    <col min="40" max="40" width="8.453125" customWidth="1"/>
    <col min="41" max="41" width="9.54296875" customWidth="1"/>
    <col min="42" max="42" width="7" customWidth="1"/>
    <col min="43" max="43" width="6.1796875" customWidth="1"/>
    <col min="44" max="44" width="6.81640625" customWidth="1"/>
    <col min="45" max="46" width="18.453125" customWidth="1"/>
    <col min="47" max="48" width="4.453125" customWidth="1"/>
    <col min="49" max="49" width="19.81640625" style="46" bestFit="1" customWidth="1"/>
    <col min="50" max="50" width="13.1796875" style="47" customWidth="1"/>
    <col min="51" max="51" width="7.81640625" hidden="1" customWidth="1"/>
    <col min="52" max="52" width="2.7265625" hidden="1" customWidth="1"/>
    <col min="53" max="53" width="37" customWidth="1"/>
    <col min="54" max="54" width="16.26953125" customWidth="1"/>
  </cols>
  <sheetData>
    <row r="1" spans="1:97" ht="58.5" customHeight="1" x14ac:dyDescent="0.35">
      <c r="A1" s="92"/>
      <c r="B1" s="93"/>
      <c r="C1" s="94"/>
      <c r="D1" s="89" t="s">
        <v>41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1"/>
      <c r="AT1" s="86"/>
      <c r="AU1" s="86"/>
      <c r="AV1" s="86"/>
      <c r="AW1" s="86"/>
    </row>
    <row r="2" spans="1:97" ht="44.25" customHeight="1" x14ac:dyDescent="0.35">
      <c r="A2" s="95"/>
      <c r="B2" s="96"/>
      <c r="C2" s="97"/>
      <c r="D2" s="98" t="s">
        <v>42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100"/>
      <c r="AT2" s="87"/>
      <c r="AU2" s="87"/>
      <c r="AV2" s="87"/>
      <c r="AW2" s="87"/>
    </row>
    <row r="3" spans="1:97" s="8" customFormat="1" ht="44.25" customHeight="1" thickBot="1" x14ac:dyDescent="0.35">
      <c r="A3" s="84" t="s">
        <v>116</v>
      </c>
      <c r="B3" s="85"/>
      <c r="C3" s="88" t="s">
        <v>40</v>
      </c>
      <c r="D3" s="88"/>
      <c r="E3" s="88"/>
      <c r="F3" s="88"/>
      <c r="G3" s="88"/>
      <c r="H3" s="88"/>
      <c r="I3" s="88" t="s">
        <v>115</v>
      </c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 t="s">
        <v>48</v>
      </c>
      <c r="AU3" s="88"/>
      <c r="AV3" s="88"/>
      <c r="AW3" s="88"/>
      <c r="AX3" s="48"/>
    </row>
    <row r="4" spans="1:97" s="6" customFormat="1" ht="42" customHeight="1" x14ac:dyDescent="0.35">
      <c r="A4" s="69" t="s">
        <v>64</v>
      </c>
      <c r="B4" s="70"/>
      <c r="C4" s="70"/>
      <c r="D4" s="70"/>
      <c r="E4" s="70"/>
      <c r="F4" s="70"/>
      <c r="G4" s="75" t="s">
        <v>65</v>
      </c>
      <c r="H4" s="76"/>
      <c r="I4" s="76"/>
      <c r="J4" s="76"/>
      <c r="K4" s="76"/>
      <c r="L4" s="78" t="s">
        <v>63</v>
      </c>
      <c r="M4" s="78"/>
      <c r="N4" s="78"/>
      <c r="O4" s="78"/>
      <c r="P4" s="78"/>
      <c r="Q4" s="78"/>
      <c r="R4" s="78"/>
      <c r="S4" s="78"/>
      <c r="T4" s="74" t="s">
        <v>33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59" t="s">
        <v>43</v>
      </c>
      <c r="AX4" s="49"/>
    </row>
    <row r="5" spans="1:97" s="6" customFormat="1" ht="23.25" customHeight="1" x14ac:dyDescent="0.35">
      <c r="A5" s="71" t="s">
        <v>44</v>
      </c>
      <c r="B5" s="72"/>
      <c r="C5" s="72"/>
      <c r="D5" s="72"/>
      <c r="E5" s="72"/>
      <c r="F5" s="72"/>
      <c r="G5" s="77"/>
      <c r="H5" s="77"/>
      <c r="I5" s="77"/>
      <c r="J5" s="77"/>
      <c r="K5" s="77"/>
      <c r="L5" s="79"/>
      <c r="M5" s="79"/>
      <c r="N5" s="79"/>
      <c r="O5" s="79"/>
      <c r="P5" s="79"/>
      <c r="Q5" s="79"/>
      <c r="R5" s="79"/>
      <c r="S5" s="79"/>
      <c r="T5" s="64" t="s">
        <v>53</v>
      </c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6"/>
      <c r="AG5" s="80" t="s">
        <v>49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60"/>
      <c r="AX5" s="49"/>
    </row>
    <row r="6" spans="1:97" s="19" customFormat="1" ht="51.75" customHeight="1" x14ac:dyDescent="0.35">
      <c r="A6" s="67" t="s">
        <v>30</v>
      </c>
      <c r="B6" s="68"/>
      <c r="C6" s="68"/>
      <c r="D6" s="68"/>
      <c r="E6" s="68"/>
      <c r="F6" s="68"/>
      <c r="G6" s="61" t="s">
        <v>45</v>
      </c>
      <c r="H6" s="61"/>
      <c r="I6" s="61"/>
      <c r="J6" s="61"/>
      <c r="K6" s="61"/>
      <c r="L6" s="61"/>
      <c r="M6" s="61"/>
      <c r="N6" s="61" t="s">
        <v>56</v>
      </c>
      <c r="O6" s="68"/>
      <c r="P6" s="68"/>
      <c r="Q6" s="68"/>
      <c r="R6" s="73" t="s">
        <v>46</v>
      </c>
      <c r="S6" s="73"/>
      <c r="T6" s="62" t="s">
        <v>55</v>
      </c>
      <c r="U6" s="62"/>
      <c r="V6" s="62"/>
      <c r="W6" s="62" t="s">
        <v>60</v>
      </c>
      <c r="X6" s="62"/>
      <c r="Y6" s="62"/>
      <c r="Z6" s="62"/>
      <c r="AA6" s="62"/>
      <c r="AB6" s="62"/>
      <c r="AC6" s="81" t="s">
        <v>54</v>
      </c>
      <c r="AD6" s="82"/>
      <c r="AE6" s="82"/>
      <c r="AF6" s="82"/>
      <c r="AG6" s="82"/>
      <c r="AH6" s="82"/>
      <c r="AI6" s="82"/>
      <c r="AJ6" s="82"/>
      <c r="AK6" s="82"/>
      <c r="AL6" s="83"/>
      <c r="AM6" s="61" t="s">
        <v>47</v>
      </c>
      <c r="AN6" s="61"/>
      <c r="AO6" s="61"/>
      <c r="AP6" s="61"/>
      <c r="AQ6" s="61"/>
      <c r="AR6" s="61"/>
      <c r="AS6" s="63" t="s">
        <v>3</v>
      </c>
      <c r="AT6" s="63"/>
      <c r="AU6" s="63"/>
      <c r="AV6" s="63"/>
      <c r="AW6" s="63"/>
      <c r="AX6" s="50"/>
    </row>
    <row r="7" spans="1:97" s="31" customFormat="1" ht="120.75" customHeight="1" thickBot="1" x14ac:dyDescent="0.4">
      <c r="A7" s="39" t="s">
        <v>32</v>
      </c>
      <c r="B7" s="28" t="s">
        <v>57</v>
      </c>
      <c r="C7" s="22" t="s">
        <v>66</v>
      </c>
      <c r="D7" s="22" t="s">
        <v>39</v>
      </c>
      <c r="E7" s="22" t="s">
        <v>58</v>
      </c>
      <c r="F7" s="22" t="s">
        <v>35</v>
      </c>
      <c r="G7" s="29" t="s">
        <v>28</v>
      </c>
      <c r="H7" s="29" t="s">
        <v>27</v>
      </c>
      <c r="I7" s="29" t="s">
        <v>18</v>
      </c>
      <c r="J7" s="29" t="s">
        <v>19</v>
      </c>
      <c r="K7" s="29" t="s">
        <v>20</v>
      </c>
      <c r="L7" s="29" t="s">
        <v>21</v>
      </c>
      <c r="M7" s="29" t="s">
        <v>2</v>
      </c>
      <c r="N7" s="29" t="s">
        <v>1</v>
      </c>
      <c r="O7" s="29" t="s">
        <v>0</v>
      </c>
      <c r="P7" s="29" t="s">
        <v>4</v>
      </c>
      <c r="Q7" s="29" t="s">
        <v>22</v>
      </c>
      <c r="R7" s="7" t="s">
        <v>29</v>
      </c>
      <c r="S7" s="7" t="s">
        <v>59</v>
      </c>
      <c r="T7" s="29" t="s">
        <v>5</v>
      </c>
      <c r="U7" s="29" t="s">
        <v>6</v>
      </c>
      <c r="V7" s="29" t="s">
        <v>7</v>
      </c>
      <c r="W7" s="29" t="s">
        <v>38</v>
      </c>
      <c r="X7" s="29" t="s">
        <v>17</v>
      </c>
      <c r="Y7" s="29" t="s">
        <v>9</v>
      </c>
      <c r="Z7" s="29" t="s">
        <v>10</v>
      </c>
      <c r="AA7" s="29" t="s">
        <v>11</v>
      </c>
      <c r="AB7" s="29" t="s">
        <v>23</v>
      </c>
      <c r="AC7" s="29" t="s">
        <v>8</v>
      </c>
      <c r="AD7" s="29" t="s">
        <v>12</v>
      </c>
      <c r="AE7" s="29" t="s">
        <v>51</v>
      </c>
      <c r="AF7" s="29" t="s">
        <v>52</v>
      </c>
      <c r="AG7" s="29" t="s">
        <v>50</v>
      </c>
      <c r="AH7" s="29" t="s">
        <v>24</v>
      </c>
      <c r="AI7" s="29" t="s">
        <v>13</v>
      </c>
      <c r="AJ7" s="29" t="s">
        <v>25</v>
      </c>
      <c r="AK7" s="22" t="s">
        <v>61</v>
      </c>
      <c r="AL7" s="22" t="s">
        <v>62</v>
      </c>
      <c r="AM7" s="7" t="s">
        <v>67</v>
      </c>
      <c r="AN7" s="29" t="s">
        <v>36</v>
      </c>
      <c r="AO7" s="7" t="s">
        <v>68</v>
      </c>
      <c r="AP7" s="7" t="s">
        <v>113</v>
      </c>
      <c r="AQ7" s="7" t="s">
        <v>114</v>
      </c>
      <c r="AR7" s="7" t="s">
        <v>69</v>
      </c>
      <c r="AS7" s="22" t="s">
        <v>26</v>
      </c>
      <c r="AT7" s="22" t="s">
        <v>34</v>
      </c>
      <c r="AU7" s="7" t="s">
        <v>14</v>
      </c>
      <c r="AV7" s="42" t="s">
        <v>15</v>
      </c>
      <c r="AW7" s="45" t="s">
        <v>16</v>
      </c>
      <c r="AX7" s="51"/>
      <c r="AY7" s="30"/>
      <c r="AZ7" s="30" t="s">
        <v>70</v>
      </c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</row>
    <row r="8" spans="1:97" s="8" customFormat="1" ht="25.5" customHeight="1" x14ac:dyDescent="0.3">
      <c r="A8" s="40">
        <v>1</v>
      </c>
      <c r="B8" s="34"/>
      <c r="C8" s="10"/>
      <c r="D8" s="11"/>
      <c r="E8" s="12"/>
      <c r="F8" s="27">
        <f ca="1">(TODAY()-E8)/365</f>
        <v>125.47123287671234</v>
      </c>
      <c r="G8" s="23" t="str">
        <f ca="1">IF(AND(F8&gt;=1,F8&lt;=6.9), ("X"),(""))</f>
        <v/>
      </c>
      <c r="H8" s="24" t="str">
        <f ca="1">IF(AND(F8&gt;=7,F8&lt;=11.9), ("X"),(""))</f>
        <v/>
      </c>
      <c r="I8" s="24" t="str">
        <f ca="1">IF(AND(F8&gt;=12,F8&lt;=17.9), ("X"),(""))</f>
        <v/>
      </c>
      <c r="J8" s="24" t="str">
        <f ca="1">IF(AND(F8&gt;=18,F8&lt;=25.9), ("X"),(""))</f>
        <v/>
      </c>
      <c r="K8" s="24" t="str">
        <f ca="1">IF(AND(F8&gt;=26,F8&lt;=35.9), ("X"),(""))</f>
        <v/>
      </c>
      <c r="L8" s="24" t="str">
        <f ca="1">IF(AND(F8&gt;=36,F8&lt;=49.9), ("X"),(""))</f>
        <v/>
      </c>
      <c r="M8" s="23" t="str">
        <f ca="1">IF(AND(F8&gt;=50), ("X"),(""))</f>
        <v>X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13"/>
      <c r="AN8" s="13"/>
      <c r="AO8" s="13"/>
      <c r="AP8" s="13"/>
      <c r="AQ8" s="13"/>
      <c r="AR8" s="13"/>
      <c r="AS8" s="13"/>
      <c r="AT8" s="13"/>
      <c r="AU8" s="13"/>
      <c r="AV8" s="43"/>
      <c r="AW8" s="21"/>
      <c r="AX8" s="48"/>
      <c r="AY8" s="8">
        <v>1</v>
      </c>
      <c r="AZ8" s="32" t="s">
        <v>71</v>
      </c>
      <c r="BA8" s="9"/>
      <c r="BB8" s="9"/>
    </row>
    <row r="9" spans="1:97" s="8" customFormat="1" ht="22.5" customHeight="1" x14ac:dyDescent="0.3">
      <c r="A9" s="40">
        <v>2</v>
      </c>
      <c r="B9" s="35"/>
      <c r="C9" s="14"/>
      <c r="D9" s="15"/>
      <c r="E9" s="12"/>
      <c r="F9" s="27">
        <f ca="1">(TODAY()-E9)/365</f>
        <v>125.47123287671234</v>
      </c>
      <c r="G9" s="25" t="str">
        <f t="shared" ref="G9:G42" ca="1" si="0">IF(AND(F9&gt;=1,F9&lt;=6.9), ("X"),(""))</f>
        <v/>
      </c>
      <c r="H9" s="26" t="str">
        <f t="shared" ref="H9:H42" ca="1" si="1">IF(AND(F9&gt;=7,F9&lt;=11.9), ("X"),(""))</f>
        <v/>
      </c>
      <c r="I9" s="26" t="str">
        <f t="shared" ref="I9:I42" ca="1" si="2">IF(AND(F9&gt;=12,F9&lt;=17.9), ("X"),(""))</f>
        <v/>
      </c>
      <c r="J9" s="26" t="str">
        <f t="shared" ref="J9:J42" ca="1" si="3">IF(AND(F9&gt;=18,F9&lt;=25.9), ("X"),(""))</f>
        <v/>
      </c>
      <c r="K9" s="26" t="str">
        <f t="shared" ref="K9:K42" ca="1" si="4">IF(AND(F9&gt;=26,F9&lt;=35.9), ("X"),(""))</f>
        <v/>
      </c>
      <c r="L9" s="26" t="str">
        <f t="shared" ref="L9:L42" ca="1" si="5">IF(AND(F9&gt;=36,F9&lt;=49.9), ("X"),(""))</f>
        <v/>
      </c>
      <c r="M9" s="25" t="str">
        <f t="shared" ref="M9:M42" ca="1" si="6">IF(AND(F9&gt;=50), ("X"),(""))</f>
        <v>X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4"/>
      <c r="AL9" s="24"/>
      <c r="AM9" s="13"/>
      <c r="AN9" s="13"/>
      <c r="AO9" s="16"/>
      <c r="AP9" s="16"/>
      <c r="AQ9" s="16"/>
      <c r="AR9" s="16"/>
      <c r="AS9" s="16"/>
      <c r="AT9" s="13"/>
      <c r="AU9" s="16"/>
      <c r="AV9" s="44"/>
      <c r="AW9" s="21"/>
      <c r="AX9" s="48"/>
      <c r="AY9" s="8">
        <v>2</v>
      </c>
      <c r="AZ9" s="33" t="s">
        <v>72</v>
      </c>
      <c r="BA9" s="9"/>
      <c r="BB9" s="9"/>
    </row>
    <row r="10" spans="1:97" s="8" customFormat="1" ht="22.5" customHeight="1" x14ac:dyDescent="0.3">
      <c r="A10" s="40">
        <v>3</v>
      </c>
      <c r="B10" s="35"/>
      <c r="C10" s="14"/>
      <c r="D10" s="15"/>
      <c r="E10" s="12"/>
      <c r="F10" s="27">
        <f t="shared" ref="F10:F42" ca="1" si="7">(TODAY()-E10)/365</f>
        <v>125.47123287671234</v>
      </c>
      <c r="G10" s="25" t="str">
        <f t="shared" ca="1" si="0"/>
        <v/>
      </c>
      <c r="H10" s="26" t="str">
        <f t="shared" ca="1" si="1"/>
        <v/>
      </c>
      <c r="I10" s="26" t="str">
        <f t="shared" ca="1" si="2"/>
        <v/>
      </c>
      <c r="J10" s="26" t="str">
        <f t="shared" ca="1" si="3"/>
        <v/>
      </c>
      <c r="K10" s="26" t="str">
        <f t="shared" ca="1" si="4"/>
        <v/>
      </c>
      <c r="L10" s="26" t="str">
        <f t="shared" ca="1" si="5"/>
        <v/>
      </c>
      <c r="M10" s="25" t="str">
        <f t="shared" ca="1" si="6"/>
        <v>X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4"/>
      <c r="AL10" s="24"/>
      <c r="AM10" s="13"/>
      <c r="AN10" s="13"/>
      <c r="AO10" s="16"/>
      <c r="AP10" s="16"/>
      <c r="AQ10" s="16"/>
      <c r="AR10" s="16"/>
      <c r="AS10" s="16"/>
      <c r="AT10" s="13"/>
      <c r="AU10" s="16"/>
      <c r="AV10" s="44"/>
      <c r="AW10" s="21"/>
      <c r="AX10" s="48"/>
      <c r="AY10" s="8">
        <v>3</v>
      </c>
      <c r="AZ10" s="33" t="s">
        <v>73</v>
      </c>
    </row>
    <row r="11" spans="1:97" s="8" customFormat="1" ht="22.5" customHeight="1" x14ac:dyDescent="0.3">
      <c r="A11" s="40">
        <v>4</v>
      </c>
      <c r="B11" s="35"/>
      <c r="C11" s="14"/>
      <c r="D11" s="15"/>
      <c r="E11" s="12"/>
      <c r="F11" s="27">
        <f t="shared" ca="1" si="7"/>
        <v>125.47123287671234</v>
      </c>
      <c r="G11" s="25" t="str">
        <f t="shared" ca="1" si="0"/>
        <v/>
      </c>
      <c r="H11" s="26" t="str">
        <f t="shared" ca="1" si="1"/>
        <v/>
      </c>
      <c r="I11" s="26" t="str">
        <f t="shared" ca="1" si="2"/>
        <v/>
      </c>
      <c r="J11" s="26" t="str">
        <f t="shared" ca="1" si="3"/>
        <v/>
      </c>
      <c r="K11" s="26" t="str">
        <f t="shared" ca="1" si="4"/>
        <v/>
      </c>
      <c r="L11" s="26" t="str">
        <f t="shared" ca="1" si="5"/>
        <v/>
      </c>
      <c r="M11" s="25" t="str">
        <f t="shared" ca="1" si="6"/>
        <v>X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4"/>
      <c r="AL11" s="24"/>
      <c r="AM11" s="13"/>
      <c r="AN11" s="13"/>
      <c r="AO11" s="16"/>
      <c r="AP11" s="16"/>
      <c r="AQ11" s="16"/>
      <c r="AR11" s="16"/>
      <c r="AS11" s="16"/>
      <c r="AT11" s="13"/>
      <c r="AU11" s="16"/>
      <c r="AV11" s="44"/>
      <c r="AW11" s="21"/>
      <c r="AX11" s="48"/>
      <c r="AY11" s="8">
        <v>4</v>
      </c>
      <c r="AZ11" s="33" t="s">
        <v>74</v>
      </c>
    </row>
    <row r="12" spans="1:97" s="8" customFormat="1" ht="20.25" customHeight="1" x14ac:dyDescent="0.3">
      <c r="A12" s="40">
        <v>5</v>
      </c>
      <c r="B12" s="35"/>
      <c r="C12" s="14"/>
      <c r="D12" s="15"/>
      <c r="E12" s="17"/>
      <c r="F12" s="27">
        <f t="shared" ca="1" si="7"/>
        <v>125.47123287671234</v>
      </c>
      <c r="G12" s="25" t="str">
        <f t="shared" ca="1" si="0"/>
        <v/>
      </c>
      <c r="H12" s="26" t="str">
        <f t="shared" ca="1" si="1"/>
        <v/>
      </c>
      <c r="I12" s="26" t="str">
        <f t="shared" ca="1" si="2"/>
        <v/>
      </c>
      <c r="J12" s="26" t="str">
        <f t="shared" ca="1" si="3"/>
        <v/>
      </c>
      <c r="K12" s="26" t="str">
        <f t="shared" ca="1" si="4"/>
        <v/>
      </c>
      <c r="L12" s="26" t="str">
        <f t="shared" ca="1" si="5"/>
        <v/>
      </c>
      <c r="M12" s="25" t="str">
        <f t="shared" ca="1" si="6"/>
        <v>X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4"/>
      <c r="AL12" s="24"/>
      <c r="AM12" s="13"/>
      <c r="AN12" s="13"/>
      <c r="AO12" s="16"/>
      <c r="AP12" s="16"/>
      <c r="AQ12" s="16"/>
      <c r="AR12" s="16"/>
      <c r="AS12" s="16"/>
      <c r="AT12" s="13"/>
      <c r="AU12" s="16"/>
      <c r="AV12" s="44"/>
      <c r="AW12" s="21"/>
      <c r="AX12" s="48"/>
      <c r="AY12" s="8">
        <v>5</v>
      </c>
      <c r="AZ12" s="33" t="s">
        <v>75</v>
      </c>
    </row>
    <row r="13" spans="1:97" s="8" customFormat="1" ht="21" customHeight="1" x14ac:dyDescent="0.3">
      <c r="A13" s="40">
        <v>6</v>
      </c>
      <c r="B13" s="35"/>
      <c r="C13" s="14"/>
      <c r="D13" s="15"/>
      <c r="E13" s="17"/>
      <c r="F13" s="27">
        <f t="shared" ca="1" si="7"/>
        <v>125.47123287671234</v>
      </c>
      <c r="G13" s="25" t="str">
        <f t="shared" ca="1" si="0"/>
        <v/>
      </c>
      <c r="H13" s="26" t="str">
        <f t="shared" ca="1" si="1"/>
        <v/>
      </c>
      <c r="I13" s="26" t="str">
        <f t="shared" ca="1" si="2"/>
        <v/>
      </c>
      <c r="J13" s="26" t="str">
        <f t="shared" ca="1" si="3"/>
        <v/>
      </c>
      <c r="K13" s="26" t="str">
        <f t="shared" ca="1" si="4"/>
        <v/>
      </c>
      <c r="L13" s="26" t="str">
        <f t="shared" ca="1" si="5"/>
        <v/>
      </c>
      <c r="M13" s="25" t="str">
        <f t="shared" ca="1" si="6"/>
        <v>X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4"/>
      <c r="AL13" s="24"/>
      <c r="AM13" s="13"/>
      <c r="AN13" s="13"/>
      <c r="AO13" s="16"/>
      <c r="AP13" s="16"/>
      <c r="AQ13" s="16"/>
      <c r="AR13" s="16"/>
      <c r="AS13" s="16"/>
      <c r="AT13" s="13"/>
      <c r="AU13" s="16"/>
      <c r="AV13" s="44"/>
      <c r="AW13" s="21"/>
      <c r="AX13" s="48"/>
      <c r="AY13" s="8">
        <v>6</v>
      </c>
      <c r="AZ13" s="33" t="s">
        <v>76</v>
      </c>
    </row>
    <row r="14" spans="1:97" s="8" customFormat="1" ht="19.5" customHeight="1" x14ac:dyDescent="0.3">
      <c r="A14" s="40">
        <v>7</v>
      </c>
      <c r="B14" s="35"/>
      <c r="C14" s="14"/>
      <c r="D14" s="14"/>
      <c r="E14" s="18"/>
      <c r="F14" s="27">
        <f t="shared" ca="1" si="7"/>
        <v>125.47123287671234</v>
      </c>
      <c r="G14" s="25" t="str">
        <f t="shared" ca="1" si="0"/>
        <v/>
      </c>
      <c r="H14" s="26" t="str">
        <f t="shared" ca="1" si="1"/>
        <v/>
      </c>
      <c r="I14" s="26" t="str">
        <f t="shared" ca="1" si="2"/>
        <v/>
      </c>
      <c r="J14" s="26" t="str">
        <f t="shared" ca="1" si="3"/>
        <v/>
      </c>
      <c r="K14" s="26" t="str">
        <f t="shared" ca="1" si="4"/>
        <v/>
      </c>
      <c r="L14" s="26" t="str">
        <f t="shared" ca="1" si="5"/>
        <v/>
      </c>
      <c r="M14" s="25" t="str">
        <f t="shared" ca="1" si="6"/>
        <v>X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4"/>
      <c r="AL14" s="24"/>
      <c r="AM14" s="13"/>
      <c r="AN14" s="13"/>
      <c r="AO14" s="16"/>
      <c r="AP14" s="16"/>
      <c r="AQ14" s="16"/>
      <c r="AR14" s="16"/>
      <c r="AS14" s="16"/>
      <c r="AT14" s="13"/>
      <c r="AU14" s="16"/>
      <c r="AV14" s="44"/>
      <c r="AW14" s="21"/>
      <c r="AX14" s="48"/>
      <c r="AY14" s="8">
        <v>7</v>
      </c>
      <c r="AZ14" s="33" t="s">
        <v>77</v>
      </c>
    </row>
    <row r="15" spans="1:97" s="8" customFormat="1" ht="21.75" customHeight="1" x14ac:dyDescent="0.3">
      <c r="A15" s="40">
        <v>8</v>
      </c>
      <c r="B15" s="35"/>
      <c r="C15" s="14"/>
      <c r="D15" s="14"/>
      <c r="E15" s="17"/>
      <c r="F15" s="27">
        <f t="shared" ca="1" si="7"/>
        <v>125.47123287671234</v>
      </c>
      <c r="G15" s="25" t="str">
        <f t="shared" ca="1" si="0"/>
        <v/>
      </c>
      <c r="H15" s="26" t="str">
        <f t="shared" ca="1" si="1"/>
        <v/>
      </c>
      <c r="I15" s="26" t="str">
        <f t="shared" ca="1" si="2"/>
        <v/>
      </c>
      <c r="J15" s="26" t="str">
        <f t="shared" ca="1" si="3"/>
        <v/>
      </c>
      <c r="K15" s="26" t="str">
        <f t="shared" ca="1" si="4"/>
        <v/>
      </c>
      <c r="L15" s="26" t="str">
        <f t="shared" ca="1" si="5"/>
        <v/>
      </c>
      <c r="M15" s="25" t="str">
        <f t="shared" ca="1" si="6"/>
        <v>X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13"/>
      <c r="AN15" s="13"/>
      <c r="AO15" s="16"/>
      <c r="AP15" s="16"/>
      <c r="AQ15" s="16"/>
      <c r="AR15" s="16"/>
      <c r="AS15" s="16"/>
      <c r="AT15" s="13"/>
      <c r="AU15" s="16"/>
      <c r="AV15" s="44"/>
      <c r="AW15" s="21"/>
      <c r="AX15" s="48"/>
      <c r="AY15" s="8">
        <v>8</v>
      </c>
      <c r="AZ15" s="33" t="s">
        <v>78</v>
      </c>
    </row>
    <row r="16" spans="1:97" s="8" customFormat="1" ht="16.5" customHeight="1" x14ac:dyDescent="0.3">
      <c r="A16" s="40">
        <v>9</v>
      </c>
      <c r="B16" s="35"/>
      <c r="C16" s="14"/>
      <c r="D16" s="14"/>
      <c r="E16" s="17"/>
      <c r="F16" s="27">
        <f t="shared" ca="1" si="7"/>
        <v>125.47123287671234</v>
      </c>
      <c r="G16" s="25" t="str">
        <f t="shared" ca="1" si="0"/>
        <v/>
      </c>
      <c r="H16" s="26" t="str">
        <f t="shared" ca="1" si="1"/>
        <v/>
      </c>
      <c r="I16" s="26" t="str">
        <f t="shared" ca="1" si="2"/>
        <v/>
      </c>
      <c r="J16" s="26" t="str">
        <f t="shared" ca="1" si="3"/>
        <v/>
      </c>
      <c r="K16" s="26" t="str">
        <f t="shared" ca="1" si="4"/>
        <v/>
      </c>
      <c r="L16" s="26" t="str">
        <f t="shared" ca="1" si="5"/>
        <v/>
      </c>
      <c r="M16" s="25" t="str">
        <f t="shared" ca="1" si="6"/>
        <v>X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13"/>
      <c r="AN16" s="13"/>
      <c r="AO16" s="16"/>
      <c r="AP16" s="16"/>
      <c r="AQ16" s="16"/>
      <c r="AR16" s="16"/>
      <c r="AS16" s="16"/>
      <c r="AT16" s="13"/>
      <c r="AU16" s="16"/>
      <c r="AV16" s="44"/>
      <c r="AW16" s="21"/>
      <c r="AX16" s="48"/>
      <c r="AY16" s="8">
        <v>9</v>
      </c>
      <c r="AZ16" s="33" t="s">
        <v>79</v>
      </c>
    </row>
    <row r="17" spans="1:52" s="8" customFormat="1" ht="17.25" customHeight="1" x14ac:dyDescent="0.3">
      <c r="A17" s="40">
        <v>10</v>
      </c>
      <c r="B17" s="36"/>
      <c r="C17" s="14"/>
      <c r="D17" s="14"/>
      <c r="E17" s="17"/>
      <c r="F17" s="27">
        <f t="shared" ca="1" si="7"/>
        <v>125.47123287671234</v>
      </c>
      <c r="G17" s="25" t="str">
        <f t="shared" ca="1" si="0"/>
        <v/>
      </c>
      <c r="H17" s="26" t="str">
        <f t="shared" ca="1" si="1"/>
        <v/>
      </c>
      <c r="I17" s="26" t="str">
        <f t="shared" ca="1" si="2"/>
        <v/>
      </c>
      <c r="J17" s="26" t="str">
        <f t="shared" ca="1" si="3"/>
        <v/>
      </c>
      <c r="K17" s="26" t="str">
        <f t="shared" ca="1" si="4"/>
        <v/>
      </c>
      <c r="L17" s="26" t="str">
        <f t="shared" ca="1" si="5"/>
        <v/>
      </c>
      <c r="M17" s="25" t="str">
        <f t="shared" ca="1" si="6"/>
        <v>X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13"/>
      <c r="AN17" s="13"/>
      <c r="AO17" s="16"/>
      <c r="AP17" s="16"/>
      <c r="AQ17" s="16"/>
      <c r="AR17" s="16"/>
      <c r="AS17" s="16"/>
      <c r="AT17" s="13"/>
      <c r="AU17" s="16"/>
      <c r="AV17" s="44"/>
      <c r="AW17" s="21"/>
      <c r="AX17" s="48"/>
      <c r="AY17" s="8">
        <v>10</v>
      </c>
      <c r="AZ17" s="33" t="s">
        <v>80</v>
      </c>
    </row>
    <row r="18" spans="1:52" s="8" customFormat="1" ht="24" customHeight="1" x14ac:dyDescent="0.3">
      <c r="A18" s="40">
        <v>11</v>
      </c>
      <c r="B18" s="35"/>
      <c r="C18" s="14"/>
      <c r="D18" s="14"/>
      <c r="E18" s="17"/>
      <c r="F18" s="27">
        <f t="shared" ca="1" si="7"/>
        <v>125.47123287671234</v>
      </c>
      <c r="G18" s="25" t="str">
        <f t="shared" ca="1" si="0"/>
        <v/>
      </c>
      <c r="H18" s="26" t="str">
        <f t="shared" ca="1" si="1"/>
        <v/>
      </c>
      <c r="I18" s="26" t="str">
        <f t="shared" ca="1" si="2"/>
        <v/>
      </c>
      <c r="J18" s="26" t="str">
        <f t="shared" ca="1" si="3"/>
        <v/>
      </c>
      <c r="K18" s="26" t="str">
        <f t="shared" ca="1" si="4"/>
        <v/>
      </c>
      <c r="L18" s="26" t="str">
        <f t="shared" ca="1" si="5"/>
        <v/>
      </c>
      <c r="M18" s="25" t="str">
        <f t="shared" ca="1" si="6"/>
        <v>X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4"/>
      <c r="AM18" s="13"/>
      <c r="AN18" s="13"/>
      <c r="AO18" s="16"/>
      <c r="AP18" s="16"/>
      <c r="AQ18" s="16"/>
      <c r="AR18" s="16"/>
      <c r="AS18" s="16"/>
      <c r="AT18" s="13"/>
      <c r="AU18" s="16"/>
      <c r="AV18" s="44"/>
      <c r="AW18" s="21"/>
      <c r="AX18" s="48"/>
      <c r="AY18" s="8">
        <v>11</v>
      </c>
      <c r="AZ18" s="33" t="s">
        <v>81</v>
      </c>
    </row>
    <row r="19" spans="1:52" s="8" customFormat="1" ht="19.5" customHeight="1" x14ac:dyDescent="0.3">
      <c r="A19" s="40">
        <v>12</v>
      </c>
      <c r="B19" s="35"/>
      <c r="C19" s="14"/>
      <c r="D19" s="14"/>
      <c r="E19" s="17"/>
      <c r="F19" s="27">
        <f t="shared" ca="1" si="7"/>
        <v>125.47123287671234</v>
      </c>
      <c r="G19" s="25" t="str">
        <f t="shared" ca="1" si="0"/>
        <v/>
      </c>
      <c r="H19" s="26" t="str">
        <f t="shared" ca="1" si="1"/>
        <v/>
      </c>
      <c r="I19" s="26" t="str">
        <f t="shared" ca="1" si="2"/>
        <v/>
      </c>
      <c r="J19" s="26" t="str">
        <f t="shared" ca="1" si="3"/>
        <v/>
      </c>
      <c r="K19" s="26" t="str">
        <f t="shared" ca="1" si="4"/>
        <v/>
      </c>
      <c r="L19" s="26" t="str">
        <f t="shared" ca="1" si="5"/>
        <v/>
      </c>
      <c r="M19" s="25" t="str">
        <f t="shared" ca="1" si="6"/>
        <v>X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13"/>
      <c r="AN19" s="13"/>
      <c r="AO19" s="16"/>
      <c r="AP19" s="16"/>
      <c r="AQ19" s="16"/>
      <c r="AR19" s="16"/>
      <c r="AS19" s="16"/>
      <c r="AT19" s="13"/>
      <c r="AU19" s="16"/>
      <c r="AV19" s="44"/>
      <c r="AW19" s="21"/>
      <c r="AX19" s="48"/>
      <c r="AY19" s="8">
        <v>12</v>
      </c>
      <c r="AZ19" s="33" t="s">
        <v>82</v>
      </c>
    </row>
    <row r="20" spans="1:52" s="8" customFormat="1" ht="18.75" customHeight="1" x14ac:dyDescent="0.3">
      <c r="A20" s="40">
        <v>13</v>
      </c>
      <c r="B20" s="35"/>
      <c r="C20" s="14"/>
      <c r="D20" s="14"/>
      <c r="E20" s="17"/>
      <c r="F20" s="27">
        <f t="shared" ca="1" si="7"/>
        <v>125.47123287671234</v>
      </c>
      <c r="G20" s="25" t="str">
        <f t="shared" ca="1" si="0"/>
        <v/>
      </c>
      <c r="H20" s="26" t="str">
        <f t="shared" ca="1" si="1"/>
        <v/>
      </c>
      <c r="I20" s="26" t="str">
        <f t="shared" ca="1" si="2"/>
        <v/>
      </c>
      <c r="J20" s="26" t="str">
        <f t="shared" ca="1" si="3"/>
        <v/>
      </c>
      <c r="K20" s="26" t="str">
        <f t="shared" ca="1" si="4"/>
        <v/>
      </c>
      <c r="L20" s="26" t="str">
        <f t="shared" ca="1" si="5"/>
        <v/>
      </c>
      <c r="M20" s="25" t="str">
        <f t="shared" ca="1" si="6"/>
        <v>X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13"/>
      <c r="AN20" s="13"/>
      <c r="AO20" s="16"/>
      <c r="AP20" s="16"/>
      <c r="AQ20" s="16"/>
      <c r="AR20" s="16"/>
      <c r="AS20" s="16"/>
      <c r="AT20" s="13"/>
      <c r="AU20" s="16"/>
      <c r="AV20" s="44"/>
      <c r="AW20" s="21"/>
      <c r="AX20" s="48"/>
      <c r="AY20" s="8">
        <v>13</v>
      </c>
      <c r="AZ20" s="33" t="s">
        <v>83</v>
      </c>
    </row>
    <row r="21" spans="1:52" s="8" customFormat="1" ht="18.75" customHeight="1" x14ac:dyDescent="0.3">
      <c r="A21" s="40">
        <v>14</v>
      </c>
      <c r="B21" s="35"/>
      <c r="C21" s="21"/>
      <c r="D21" s="21"/>
      <c r="E21" s="17"/>
      <c r="F21" s="27">
        <f t="shared" ref="F21:F32" ca="1" si="8">(TODAY()-E21)/365</f>
        <v>125.47123287671234</v>
      </c>
      <c r="G21" s="25" t="str">
        <f t="shared" ref="G21:G32" ca="1" si="9">IF(AND(F21&gt;=1,F21&lt;=6.9), ("X"),(""))</f>
        <v/>
      </c>
      <c r="H21" s="26" t="str">
        <f t="shared" ref="H21:H32" ca="1" si="10">IF(AND(F21&gt;=7,F21&lt;=11.9), ("X"),(""))</f>
        <v/>
      </c>
      <c r="I21" s="26" t="str">
        <f t="shared" ref="I21:I32" ca="1" si="11">IF(AND(F21&gt;=12,F21&lt;=17.9), ("X"),(""))</f>
        <v/>
      </c>
      <c r="J21" s="26" t="str">
        <f t="shared" ref="J21:J32" ca="1" si="12">IF(AND(F21&gt;=18,F21&lt;=25.9), ("X"),(""))</f>
        <v/>
      </c>
      <c r="K21" s="26" t="str">
        <f t="shared" ref="K21:K32" ca="1" si="13">IF(AND(F21&gt;=26,F21&lt;=35.9), ("X"),(""))</f>
        <v/>
      </c>
      <c r="L21" s="26" t="str">
        <f t="shared" ref="L21:L32" ca="1" si="14">IF(AND(F21&gt;=36,F21&lt;=49.9), ("X"),(""))</f>
        <v/>
      </c>
      <c r="M21" s="25" t="str">
        <f t="shared" ref="M21:M32" ca="1" si="15">IF(AND(F21&gt;=50), ("X"),(""))</f>
        <v>X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13"/>
      <c r="AN21" s="13"/>
      <c r="AO21" s="16"/>
      <c r="AP21" s="16"/>
      <c r="AQ21" s="16"/>
      <c r="AR21" s="16"/>
      <c r="AS21" s="16"/>
      <c r="AT21" s="13"/>
      <c r="AU21" s="16"/>
      <c r="AV21" s="44"/>
      <c r="AW21" s="21"/>
      <c r="AX21" s="48"/>
      <c r="AY21" s="8">
        <v>14</v>
      </c>
      <c r="AZ21" s="33" t="s">
        <v>84</v>
      </c>
    </row>
    <row r="22" spans="1:52" s="8" customFormat="1" ht="18.75" customHeight="1" x14ac:dyDescent="0.3">
      <c r="A22" s="40">
        <v>15</v>
      </c>
      <c r="B22" s="35"/>
      <c r="C22" s="21"/>
      <c r="D22" s="21"/>
      <c r="E22" s="17"/>
      <c r="F22" s="27">
        <f t="shared" ca="1" si="8"/>
        <v>125.47123287671234</v>
      </c>
      <c r="G22" s="25" t="str">
        <f t="shared" ca="1" si="9"/>
        <v/>
      </c>
      <c r="H22" s="26" t="str">
        <f t="shared" ca="1" si="10"/>
        <v/>
      </c>
      <c r="I22" s="26" t="str">
        <f t="shared" ca="1" si="11"/>
        <v/>
      </c>
      <c r="J22" s="26" t="str">
        <f t="shared" ca="1" si="12"/>
        <v/>
      </c>
      <c r="K22" s="26" t="str">
        <f t="shared" ca="1" si="13"/>
        <v/>
      </c>
      <c r="L22" s="26" t="str">
        <f t="shared" ca="1" si="14"/>
        <v/>
      </c>
      <c r="M22" s="25" t="str">
        <f t="shared" ca="1" si="15"/>
        <v>X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13"/>
      <c r="AN22" s="13"/>
      <c r="AO22" s="16"/>
      <c r="AP22" s="16"/>
      <c r="AQ22" s="16"/>
      <c r="AR22" s="16"/>
      <c r="AS22" s="16"/>
      <c r="AT22" s="13"/>
      <c r="AU22" s="16"/>
      <c r="AV22" s="44"/>
      <c r="AW22" s="21"/>
      <c r="AX22" s="48"/>
      <c r="AY22" s="8">
        <v>15</v>
      </c>
      <c r="AZ22" s="33" t="s">
        <v>85</v>
      </c>
    </row>
    <row r="23" spans="1:52" s="8" customFormat="1" ht="18.75" customHeight="1" x14ac:dyDescent="0.3">
      <c r="A23" s="40">
        <v>16</v>
      </c>
      <c r="B23" s="35"/>
      <c r="C23" s="21"/>
      <c r="D23" s="21"/>
      <c r="E23" s="17"/>
      <c r="F23" s="27">
        <f t="shared" ca="1" si="8"/>
        <v>125.47123287671234</v>
      </c>
      <c r="G23" s="25" t="str">
        <f t="shared" ca="1" si="9"/>
        <v/>
      </c>
      <c r="H23" s="26" t="str">
        <f t="shared" ca="1" si="10"/>
        <v/>
      </c>
      <c r="I23" s="26" t="str">
        <f t="shared" ca="1" si="11"/>
        <v/>
      </c>
      <c r="J23" s="26" t="str">
        <f t="shared" ca="1" si="12"/>
        <v/>
      </c>
      <c r="K23" s="26" t="str">
        <f t="shared" ca="1" si="13"/>
        <v/>
      </c>
      <c r="L23" s="26" t="str">
        <f t="shared" ca="1" si="14"/>
        <v/>
      </c>
      <c r="M23" s="25" t="str">
        <f t="shared" ca="1" si="15"/>
        <v>X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13"/>
      <c r="AN23" s="13"/>
      <c r="AO23" s="16"/>
      <c r="AP23" s="16"/>
      <c r="AQ23" s="16"/>
      <c r="AR23" s="16"/>
      <c r="AS23" s="16"/>
      <c r="AT23" s="13"/>
      <c r="AU23" s="16"/>
      <c r="AV23" s="44"/>
      <c r="AW23" s="21"/>
      <c r="AX23" s="48"/>
      <c r="AY23" s="8">
        <v>16</v>
      </c>
      <c r="AZ23" s="33" t="s">
        <v>86</v>
      </c>
    </row>
    <row r="24" spans="1:52" s="8" customFormat="1" ht="18.75" customHeight="1" x14ac:dyDescent="0.3">
      <c r="A24" s="40">
        <v>17</v>
      </c>
      <c r="B24" s="35"/>
      <c r="C24" s="21"/>
      <c r="D24" s="21"/>
      <c r="E24" s="17"/>
      <c r="F24" s="27">
        <f t="shared" ca="1" si="8"/>
        <v>125.47123287671234</v>
      </c>
      <c r="G24" s="25" t="str">
        <f t="shared" ca="1" si="9"/>
        <v/>
      </c>
      <c r="H24" s="26" t="str">
        <f t="shared" ca="1" si="10"/>
        <v/>
      </c>
      <c r="I24" s="26" t="str">
        <f t="shared" ca="1" si="11"/>
        <v/>
      </c>
      <c r="J24" s="26" t="str">
        <f t="shared" ca="1" si="12"/>
        <v/>
      </c>
      <c r="K24" s="26" t="str">
        <f t="shared" ca="1" si="13"/>
        <v/>
      </c>
      <c r="L24" s="26" t="str">
        <f t="shared" ca="1" si="14"/>
        <v/>
      </c>
      <c r="M24" s="25" t="str">
        <f t="shared" ca="1" si="15"/>
        <v>X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13"/>
      <c r="AN24" s="13"/>
      <c r="AO24" s="16"/>
      <c r="AP24" s="16"/>
      <c r="AQ24" s="16"/>
      <c r="AR24" s="16"/>
      <c r="AS24" s="16"/>
      <c r="AT24" s="13"/>
      <c r="AU24" s="16"/>
      <c r="AV24" s="44"/>
      <c r="AW24" s="21"/>
      <c r="AX24" s="48"/>
      <c r="AY24" s="8">
        <v>17</v>
      </c>
      <c r="AZ24" s="33" t="s">
        <v>87</v>
      </c>
    </row>
    <row r="25" spans="1:52" s="8" customFormat="1" ht="18.75" customHeight="1" x14ac:dyDescent="0.3">
      <c r="A25" s="40">
        <v>18</v>
      </c>
      <c r="B25" s="35"/>
      <c r="C25" s="21"/>
      <c r="D25" s="21"/>
      <c r="E25" s="17"/>
      <c r="F25" s="27">
        <f t="shared" ca="1" si="8"/>
        <v>125.47123287671234</v>
      </c>
      <c r="G25" s="25" t="str">
        <f t="shared" ca="1" si="9"/>
        <v/>
      </c>
      <c r="H25" s="26" t="str">
        <f t="shared" ca="1" si="10"/>
        <v/>
      </c>
      <c r="I25" s="26" t="str">
        <f t="shared" ca="1" si="11"/>
        <v/>
      </c>
      <c r="J25" s="26" t="str">
        <f t="shared" ca="1" si="12"/>
        <v/>
      </c>
      <c r="K25" s="26" t="str">
        <f t="shared" ca="1" si="13"/>
        <v/>
      </c>
      <c r="L25" s="26" t="str">
        <f t="shared" ca="1" si="14"/>
        <v/>
      </c>
      <c r="M25" s="25" t="str">
        <f t="shared" ca="1" si="15"/>
        <v>X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13"/>
      <c r="AN25" s="13"/>
      <c r="AO25" s="16"/>
      <c r="AP25" s="16"/>
      <c r="AQ25" s="16"/>
      <c r="AR25" s="16"/>
      <c r="AS25" s="16"/>
      <c r="AT25" s="13"/>
      <c r="AU25" s="16"/>
      <c r="AV25" s="44"/>
      <c r="AW25" s="21"/>
      <c r="AX25" s="48"/>
      <c r="AY25" s="8">
        <v>18</v>
      </c>
      <c r="AZ25" s="33" t="s">
        <v>88</v>
      </c>
    </row>
    <row r="26" spans="1:52" s="8" customFormat="1" ht="18.75" customHeight="1" x14ac:dyDescent="0.3">
      <c r="A26" s="40">
        <v>19</v>
      </c>
      <c r="B26" s="35"/>
      <c r="C26" s="21"/>
      <c r="D26" s="21"/>
      <c r="E26" s="17"/>
      <c r="F26" s="27">
        <f t="shared" ca="1" si="8"/>
        <v>125.47123287671234</v>
      </c>
      <c r="G26" s="25" t="str">
        <f t="shared" ca="1" si="9"/>
        <v/>
      </c>
      <c r="H26" s="26" t="str">
        <f t="shared" ca="1" si="10"/>
        <v/>
      </c>
      <c r="I26" s="26" t="str">
        <f t="shared" ca="1" si="11"/>
        <v/>
      </c>
      <c r="J26" s="26" t="str">
        <f t="shared" ca="1" si="12"/>
        <v/>
      </c>
      <c r="K26" s="26" t="str">
        <f t="shared" ca="1" si="13"/>
        <v/>
      </c>
      <c r="L26" s="26" t="str">
        <f t="shared" ca="1" si="14"/>
        <v/>
      </c>
      <c r="M26" s="25" t="str">
        <f t="shared" ca="1" si="15"/>
        <v>X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13"/>
      <c r="AN26" s="13"/>
      <c r="AO26" s="16"/>
      <c r="AP26" s="16"/>
      <c r="AQ26" s="16"/>
      <c r="AR26" s="16"/>
      <c r="AS26" s="16"/>
      <c r="AT26" s="13"/>
      <c r="AU26" s="16"/>
      <c r="AV26" s="44"/>
      <c r="AW26" s="21"/>
      <c r="AX26" s="48"/>
      <c r="AY26" s="8">
        <v>19</v>
      </c>
      <c r="AZ26" s="33" t="s">
        <v>89</v>
      </c>
    </row>
    <row r="27" spans="1:52" s="8" customFormat="1" ht="18.75" customHeight="1" x14ac:dyDescent="0.3">
      <c r="A27" s="40">
        <v>20</v>
      </c>
      <c r="B27" s="35"/>
      <c r="C27" s="21"/>
      <c r="D27" s="21"/>
      <c r="E27" s="17"/>
      <c r="F27" s="27">
        <f t="shared" ca="1" si="8"/>
        <v>125.47123287671234</v>
      </c>
      <c r="G27" s="25" t="str">
        <f t="shared" ca="1" si="9"/>
        <v/>
      </c>
      <c r="H27" s="26" t="str">
        <f t="shared" ca="1" si="10"/>
        <v/>
      </c>
      <c r="I27" s="26" t="str">
        <f t="shared" ca="1" si="11"/>
        <v/>
      </c>
      <c r="J27" s="26" t="str">
        <f t="shared" ca="1" si="12"/>
        <v/>
      </c>
      <c r="K27" s="26" t="str">
        <f t="shared" ca="1" si="13"/>
        <v/>
      </c>
      <c r="L27" s="26" t="str">
        <f t="shared" ca="1" si="14"/>
        <v/>
      </c>
      <c r="M27" s="25" t="str">
        <f t="shared" ca="1" si="15"/>
        <v>X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13"/>
      <c r="AN27" s="13"/>
      <c r="AO27" s="16"/>
      <c r="AP27" s="16"/>
      <c r="AQ27" s="16"/>
      <c r="AR27" s="16"/>
      <c r="AS27" s="16"/>
      <c r="AT27" s="13"/>
      <c r="AU27" s="16"/>
      <c r="AV27" s="44"/>
      <c r="AW27" s="21"/>
      <c r="AX27" s="48"/>
      <c r="AY27" s="8">
        <v>20</v>
      </c>
      <c r="AZ27" s="33" t="s">
        <v>90</v>
      </c>
    </row>
    <row r="28" spans="1:52" s="8" customFormat="1" ht="18.75" customHeight="1" x14ac:dyDescent="0.3">
      <c r="A28" s="40">
        <v>21</v>
      </c>
      <c r="B28" s="35"/>
      <c r="C28" s="21"/>
      <c r="D28" s="21"/>
      <c r="E28" s="17"/>
      <c r="F28" s="27">
        <f t="shared" ca="1" si="8"/>
        <v>125.47123287671234</v>
      </c>
      <c r="G28" s="25" t="str">
        <f t="shared" ca="1" si="9"/>
        <v/>
      </c>
      <c r="H28" s="26" t="str">
        <f t="shared" ca="1" si="10"/>
        <v/>
      </c>
      <c r="I28" s="26" t="str">
        <f t="shared" ca="1" si="11"/>
        <v/>
      </c>
      <c r="J28" s="26" t="str">
        <f t="shared" ca="1" si="12"/>
        <v/>
      </c>
      <c r="K28" s="26" t="str">
        <f t="shared" ca="1" si="13"/>
        <v/>
      </c>
      <c r="L28" s="26" t="str">
        <f t="shared" ca="1" si="14"/>
        <v/>
      </c>
      <c r="M28" s="25" t="str">
        <f t="shared" ca="1" si="15"/>
        <v>X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13"/>
      <c r="AN28" s="13"/>
      <c r="AO28" s="16"/>
      <c r="AP28" s="16"/>
      <c r="AQ28" s="16"/>
      <c r="AR28" s="16"/>
      <c r="AS28" s="16"/>
      <c r="AT28" s="13"/>
      <c r="AU28" s="16"/>
      <c r="AV28" s="44"/>
      <c r="AW28" s="21"/>
      <c r="AX28" s="48"/>
      <c r="AY28" s="8">
        <v>21</v>
      </c>
      <c r="AZ28" s="33" t="s">
        <v>91</v>
      </c>
    </row>
    <row r="29" spans="1:52" s="8" customFormat="1" ht="18.75" customHeight="1" x14ac:dyDescent="0.3">
      <c r="A29" s="40">
        <v>22</v>
      </c>
      <c r="B29" s="35"/>
      <c r="C29" s="21"/>
      <c r="D29" s="21"/>
      <c r="E29" s="17"/>
      <c r="F29" s="27">
        <f t="shared" ca="1" si="8"/>
        <v>125.47123287671234</v>
      </c>
      <c r="G29" s="25" t="str">
        <f t="shared" ca="1" si="9"/>
        <v/>
      </c>
      <c r="H29" s="26" t="str">
        <f t="shared" ca="1" si="10"/>
        <v/>
      </c>
      <c r="I29" s="26" t="str">
        <f t="shared" ca="1" si="11"/>
        <v/>
      </c>
      <c r="J29" s="26" t="str">
        <f t="shared" ca="1" si="12"/>
        <v/>
      </c>
      <c r="K29" s="26" t="str">
        <f t="shared" ca="1" si="13"/>
        <v/>
      </c>
      <c r="L29" s="26" t="str">
        <f t="shared" ca="1" si="14"/>
        <v/>
      </c>
      <c r="M29" s="25" t="str">
        <f t="shared" ca="1" si="15"/>
        <v>X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13"/>
      <c r="AN29" s="13"/>
      <c r="AO29" s="16"/>
      <c r="AP29" s="16"/>
      <c r="AQ29" s="16"/>
      <c r="AR29" s="16"/>
      <c r="AS29" s="16"/>
      <c r="AT29" s="13"/>
      <c r="AU29" s="16"/>
      <c r="AV29" s="44"/>
      <c r="AW29" s="21"/>
      <c r="AX29" s="48"/>
      <c r="AY29" s="8">
        <v>22</v>
      </c>
      <c r="AZ29" s="33" t="s">
        <v>92</v>
      </c>
    </row>
    <row r="30" spans="1:52" s="8" customFormat="1" ht="18.75" customHeight="1" x14ac:dyDescent="0.3">
      <c r="A30" s="40">
        <v>23</v>
      </c>
      <c r="B30" s="35"/>
      <c r="C30" s="21"/>
      <c r="D30" s="21"/>
      <c r="E30" s="17"/>
      <c r="F30" s="27">
        <f t="shared" ca="1" si="8"/>
        <v>125.47123287671234</v>
      </c>
      <c r="G30" s="25" t="str">
        <f t="shared" ca="1" si="9"/>
        <v/>
      </c>
      <c r="H30" s="26" t="str">
        <f t="shared" ca="1" si="10"/>
        <v/>
      </c>
      <c r="I30" s="26" t="str">
        <f t="shared" ca="1" si="11"/>
        <v/>
      </c>
      <c r="J30" s="26" t="str">
        <f t="shared" ca="1" si="12"/>
        <v/>
      </c>
      <c r="K30" s="26" t="str">
        <f t="shared" ca="1" si="13"/>
        <v/>
      </c>
      <c r="L30" s="26" t="str">
        <f t="shared" ca="1" si="14"/>
        <v/>
      </c>
      <c r="M30" s="25" t="str">
        <f t="shared" ca="1" si="15"/>
        <v>X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13"/>
      <c r="AN30" s="13"/>
      <c r="AO30" s="16"/>
      <c r="AP30" s="16"/>
      <c r="AQ30" s="16"/>
      <c r="AR30" s="16"/>
      <c r="AS30" s="16"/>
      <c r="AT30" s="13"/>
      <c r="AU30" s="16"/>
      <c r="AV30" s="44"/>
      <c r="AW30" s="21"/>
      <c r="AX30" s="48"/>
      <c r="AY30" s="8">
        <v>23</v>
      </c>
      <c r="AZ30" s="33" t="s">
        <v>93</v>
      </c>
    </row>
    <row r="31" spans="1:52" s="8" customFormat="1" ht="18.75" customHeight="1" x14ac:dyDescent="0.3">
      <c r="A31" s="40">
        <v>24</v>
      </c>
      <c r="B31" s="35"/>
      <c r="C31" s="21"/>
      <c r="D31" s="21"/>
      <c r="E31" s="17"/>
      <c r="F31" s="27">
        <f t="shared" ca="1" si="8"/>
        <v>125.47123287671234</v>
      </c>
      <c r="G31" s="25" t="str">
        <f t="shared" ca="1" si="9"/>
        <v/>
      </c>
      <c r="H31" s="26" t="str">
        <f t="shared" ca="1" si="10"/>
        <v/>
      </c>
      <c r="I31" s="26" t="str">
        <f t="shared" ca="1" si="11"/>
        <v/>
      </c>
      <c r="J31" s="26" t="str">
        <f t="shared" ca="1" si="12"/>
        <v/>
      </c>
      <c r="K31" s="26" t="str">
        <f t="shared" ca="1" si="13"/>
        <v/>
      </c>
      <c r="L31" s="26" t="str">
        <f t="shared" ca="1" si="14"/>
        <v/>
      </c>
      <c r="M31" s="25" t="str">
        <f t="shared" ca="1" si="15"/>
        <v>X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13"/>
      <c r="AN31" s="13"/>
      <c r="AO31" s="16"/>
      <c r="AP31" s="16"/>
      <c r="AQ31" s="16"/>
      <c r="AR31" s="16"/>
      <c r="AS31" s="16"/>
      <c r="AT31" s="13"/>
      <c r="AU31" s="16"/>
      <c r="AV31" s="44"/>
      <c r="AW31" s="21"/>
      <c r="AX31" s="48"/>
      <c r="AY31" s="8">
        <v>24</v>
      </c>
      <c r="AZ31" s="33" t="s">
        <v>94</v>
      </c>
    </row>
    <row r="32" spans="1:52" s="8" customFormat="1" ht="18.75" customHeight="1" x14ac:dyDescent="0.3">
      <c r="A32" s="40">
        <v>25</v>
      </c>
      <c r="B32" s="35"/>
      <c r="C32" s="21"/>
      <c r="D32" s="21"/>
      <c r="E32" s="17"/>
      <c r="F32" s="27">
        <f t="shared" ca="1" si="8"/>
        <v>125.47123287671234</v>
      </c>
      <c r="G32" s="25" t="str">
        <f t="shared" ca="1" si="9"/>
        <v/>
      </c>
      <c r="H32" s="26" t="str">
        <f t="shared" ca="1" si="10"/>
        <v/>
      </c>
      <c r="I32" s="26" t="str">
        <f t="shared" ca="1" si="11"/>
        <v/>
      </c>
      <c r="J32" s="26" t="str">
        <f t="shared" ca="1" si="12"/>
        <v/>
      </c>
      <c r="K32" s="26" t="str">
        <f t="shared" ca="1" si="13"/>
        <v/>
      </c>
      <c r="L32" s="26" t="str">
        <f t="shared" ca="1" si="14"/>
        <v/>
      </c>
      <c r="M32" s="25" t="str">
        <f t="shared" ca="1" si="15"/>
        <v>X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13"/>
      <c r="AN32" s="13"/>
      <c r="AO32" s="16"/>
      <c r="AP32" s="16"/>
      <c r="AQ32" s="16"/>
      <c r="AR32" s="16"/>
      <c r="AS32" s="16"/>
      <c r="AT32" s="13"/>
      <c r="AU32" s="16"/>
      <c r="AV32" s="44"/>
      <c r="AW32" s="21"/>
      <c r="AX32" s="48"/>
      <c r="AY32" s="8">
        <v>25</v>
      </c>
      <c r="AZ32" s="33" t="s">
        <v>95</v>
      </c>
    </row>
    <row r="33" spans="1:52" s="8" customFormat="1" ht="17.25" customHeight="1" x14ac:dyDescent="0.3">
      <c r="A33" s="40">
        <v>26</v>
      </c>
      <c r="B33" s="35"/>
      <c r="C33" s="14"/>
      <c r="D33" s="14"/>
      <c r="E33" s="18"/>
      <c r="F33" s="27">
        <f t="shared" ca="1" si="7"/>
        <v>125.47123287671234</v>
      </c>
      <c r="G33" s="25" t="str">
        <f t="shared" ca="1" si="0"/>
        <v/>
      </c>
      <c r="H33" s="26" t="str">
        <f t="shared" ca="1" si="1"/>
        <v/>
      </c>
      <c r="I33" s="26" t="str">
        <f t="shared" ca="1" si="2"/>
        <v/>
      </c>
      <c r="J33" s="26" t="str">
        <f t="shared" ca="1" si="3"/>
        <v/>
      </c>
      <c r="K33" s="26" t="str">
        <f t="shared" ca="1" si="4"/>
        <v/>
      </c>
      <c r="L33" s="26" t="str">
        <f t="shared" ca="1" si="5"/>
        <v/>
      </c>
      <c r="M33" s="25" t="str">
        <f t="shared" ca="1" si="6"/>
        <v>X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13"/>
      <c r="AN33" s="13"/>
      <c r="AO33" s="16"/>
      <c r="AP33" s="16"/>
      <c r="AQ33" s="16"/>
      <c r="AR33" s="16"/>
      <c r="AS33" s="16"/>
      <c r="AT33" s="13"/>
      <c r="AU33" s="16"/>
      <c r="AV33" s="44"/>
      <c r="AW33" s="21"/>
      <c r="AX33" s="48"/>
      <c r="AY33" s="8">
        <v>26</v>
      </c>
      <c r="AZ33" s="33" t="s">
        <v>96</v>
      </c>
    </row>
    <row r="34" spans="1:52" s="8" customFormat="1" ht="21.75" customHeight="1" x14ac:dyDescent="0.3">
      <c r="A34" s="40">
        <v>27</v>
      </c>
      <c r="B34" s="35"/>
      <c r="C34" s="14"/>
      <c r="D34" s="14"/>
      <c r="E34" s="17"/>
      <c r="F34" s="27">
        <f t="shared" ca="1" si="7"/>
        <v>125.47123287671234</v>
      </c>
      <c r="G34" s="25" t="str">
        <f t="shared" ca="1" si="0"/>
        <v/>
      </c>
      <c r="H34" s="26" t="str">
        <f t="shared" ca="1" si="1"/>
        <v/>
      </c>
      <c r="I34" s="26" t="str">
        <f t="shared" ca="1" si="2"/>
        <v/>
      </c>
      <c r="J34" s="26" t="str">
        <f t="shared" ca="1" si="3"/>
        <v/>
      </c>
      <c r="K34" s="26" t="str">
        <f t="shared" ca="1" si="4"/>
        <v/>
      </c>
      <c r="L34" s="26" t="str">
        <f t="shared" ca="1" si="5"/>
        <v/>
      </c>
      <c r="M34" s="25" t="str">
        <f t="shared" ca="1" si="6"/>
        <v>X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13"/>
      <c r="AN34" s="13"/>
      <c r="AO34" s="16"/>
      <c r="AP34" s="16"/>
      <c r="AQ34" s="16"/>
      <c r="AR34" s="16"/>
      <c r="AS34" s="16"/>
      <c r="AT34" s="13"/>
      <c r="AU34" s="16"/>
      <c r="AV34" s="44"/>
      <c r="AW34" s="21"/>
      <c r="AX34" s="48"/>
      <c r="AY34" s="8">
        <v>27</v>
      </c>
      <c r="AZ34" s="33" t="s">
        <v>97</v>
      </c>
    </row>
    <row r="35" spans="1:52" s="8" customFormat="1" ht="18.75" customHeight="1" x14ac:dyDescent="0.3">
      <c r="A35" s="40">
        <v>28</v>
      </c>
      <c r="B35" s="35"/>
      <c r="C35" s="14"/>
      <c r="D35" s="14"/>
      <c r="E35" s="17"/>
      <c r="F35" s="27">
        <f t="shared" ca="1" si="7"/>
        <v>125.47123287671234</v>
      </c>
      <c r="G35" s="25" t="str">
        <f t="shared" ca="1" si="0"/>
        <v/>
      </c>
      <c r="H35" s="26" t="str">
        <f t="shared" ca="1" si="1"/>
        <v/>
      </c>
      <c r="I35" s="26" t="str">
        <f t="shared" ca="1" si="2"/>
        <v/>
      </c>
      <c r="J35" s="26" t="str">
        <f t="shared" ca="1" si="3"/>
        <v/>
      </c>
      <c r="K35" s="26" t="str">
        <f t="shared" ca="1" si="4"/>
        <v/>
      </c>
      <c r="L35" s="26" t="str">
        <f t="shared" ca="1" si="5"/>
        <v/>
      </c>
      <c r="M35" s="25" t="str">
        <f t="shared" ca="1" si="6"/>
        <v>X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13"/>
      <c r="AN35" s="13"/>
      <c r="AO35" s="16"/>
      <c r="AP35" s="16"/>
      <c r="AQ35" s="16"/>
      <c r="AR35" s="16"/>
      <c r="AS35" s="16"/>
      <c r="AT35" s="13"/>
      <c r="AU35" s="16"/>
      <c r="AV35" s="44"/>
      <c r="AW35" s="21"/>
      <c r="AX35" s="48"/>
      <c r="AY35" s="8">
        <v>28</v>
      </c>
      <c r="AZ35" s="33" t="s">
        <v>98</v>
      </c>
    </row>
    <row r="36" spans="1:52" s="8" customFormat="1" ht="21" customHeight="1" x14ac:dyDescent="0.3">
      <c r="A36" s="40">
        <v>29</v>
      </c>
      <c r="B36" s="35"/>
      <c r="C36" s="14"/>
      <c r="D36" s="14"/>
      <c r="E36" s="17"/>
      <c r="F36" s="27">
        <f t="shared" ca="1" si="7"/>
        <v>125.47123287671234</v>
      </c>
      <c r="G36" s="25" t="str">
        <f t="shared" ca="1" si="0"/>
        <v/>
      </c>
      <c r="H36" s="26" t="str">
        <f t="shared" ca="1" si="1"/>
        <v/>
      </c>
      <c r="I36" s="26" t="str">
        <f t="shared" ca="1" si="2"/>
        <v/>
      </c>
      <c r="J36" s="26" t="str">
        <f t="shared" ca="1" si="3"/>
        <v/>
      </c>
      <c r="K36" s="26" t="str">
        <f t="shared" ca="1" si="4"/>
        <v/>
      </c>
      <c r="L36" s="26" t="str">
        <f t="shared" ca="1" si="5"/>
        <v/>
      </c>
      <c r="M36" s="25" t="str">
        <f t="shared" ca="1" si="6"/>
        <v>X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13"/>
      <c r="AN36" s="13"/>
      <c r="AO36" s="16"/>
      <c r="AP36" s="16"/>
      <c r="AQ36" s="16"/>
      <c r="AR36" s="16"/>
      <c r="AS36" s="16"/>
      <c r="AT36" s="13"/>
      <c r="AU36" s="16"/>
      <c r="AV36" s="44"/>
      <c r="AW36" s="21"/>
      <c r="AX36" s="48"/>
      <c r="AY36" s="8">
        <v>29</v>
      </c>
      <c r="AZ36" s="33" t="s">
        <v>99</v>
      </c>
    </row>
    <row r="37" spans="1:52" s="8" customFormat="1" ht="17.25" customHeight="1" x14ac:dyDescent="0.3">
      <c r="A37" s="40">
        <v>30</v>
      </c>
      <c r="B37" s="36"/>
      <c r="C37" s="14"/>
      <c r="D37" s="14"/>
      <c r="E37" s="17"/>
      <c r="F37" s="27">
        <f t="shared" ca="1" si="7"/>
        <v>125.47123287671234</v>
      </c>
      <c r="G37" s="25" t="str">
        <f t="shared" ca="1" si="0"/>
        <v/>
      </c>
      <c r="H37" s="26" t="str">
        <f t="shared" ca="1" si="1"/>
        <v/>
      </c>
      <c r="I37" s="26" t="str">
        <f t="shared" ca="1" si="2"/>
        <v/>
      </c>
      <c r="J37" s="26" t="str">
        <f t="shared" ca="1" si="3"/>
        <v/>
      </c>
      <c r="K37" s="26" t="str">
        <f t="shared" ca="1" si="4"/>
        <v/>
      </c>
      <c r="L37" s="26" t="str">
        <f t="shared" ca="1" si="5"/>
        <v/>
      </c>
      <c r="M37" s="25" t="str">
        <f t="shared" ca="1" si="6"/>
        <v>X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13"/>
      <c r="AN37" s="13"/>
      <c r="AO37" s="16"/>
      <c r="AP37" s="16"/>
      <c r="AQ37" s="16"/>
      <c r="AR37" s="16"/>
      <c r="AS37" s="16"/>
      <c r="AT37" s="13"/>
      <c r="AU37" s="16"/>
      <c r="AV37" s="44"/>
      <c r="AW37" s="21"/>
      <c r="AX37" s="48"/>
      <c r="AY37" s="8">
        <v>30</v>
      </c>
      <c r="AZ37" s="33" t="s">
        <v>100</v>
      </c>
    </row>
    <row r="38" spans="1:52" s="8" customFormat="1" ht="17.25" customHeight="1" x14ac:dyDescent="0.3">
      <c r="A38" s="40">
        <v>31</v>
      </c>
      <c r="B38" s="37"/>
      <c r="C38" s="14"/>
      <c r="D38" s="14"/>
      <c r="E38" s="17"/>
      <c r="F38" s="27">
        <f t="shared" ca="1" si="7"/>
        <v>125.47123287671234</v>
      </c>
      <c r="G38" s="25" t="str">
        <f t="shared" ca="1" si="0"/>
        <v/>
      </c>
      <c r="H38" s="26" t="str">
        <f t="shared" ca="1" si="1"/>
        <v/>
      </c>
      <c r="I38" s="26" t="str">
        <f t="shared" ca="1" si="2"/>
        <v/>
      </c>
      <c r="J38" s="26" t="str">
        <f t="shared" ca="1" si="3"/>
        <v/>
      </c>
      <c r="K38" s="26" t="str">
        <f t="shared" ca="1" si="4"/>
        <v/>
      </c>
      <c r="L38" s="26" t="str">
        <f t="shared" ca="1" si="5"/>
        <v/>
      </c>
      <c r="M38" s="25" t="str">
        <f t="shared" ca="1" si="6"/>
        <v>X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13"/>
      <c r="AN38" s="13"/>
      <c r="AO38" s="16"/>
      <c r="AP38" s="16"/>
      <c r="AQ38" s="16"/>
      <c r="AR38" s="16"/>
      <c r="AS38" s="16"/>
      <c r="AT38" s="13"/>
      <c r="AU38" s="16"/>
      <c r="AV38" s="44"/>
      <c r="AW38" s="21"/>
      <c r="AX38" s="48"/>
      <c r="AY38" s="8">
        <v>31</v>
      </c>
      <c r="AZ38" s="33" t="s">
        <v>101</v>
      </c>
    </row>
    <row r="39" spans="1:52" s="8" customFormat="1" ht="17.25" customHeight="1" x14ac:dyDescent="0.3">
      <c r="A39" s="40">
        <v>32</v>
      </c>
      <c r="B39" s="38"/>
      <c r="C39" s="14"/>
      <c r="D39" s="14"/>
      <c r="E39" s="17"/>
      <c r="F39" s="27">
        <f t="shared" ca="1" si="7"/>
        <v>125.47123287671234</v>
      </c>
      <c r="G39" s="25" t="str">
        <f t="shared" ca="1" si="0"/>
        <v/>
      </c>
      <c r="H39" s="26" t="str">
        <f t="shared" ca="1" si="1"/>
        <v/>
      </c>
      <c r="I39" s="26" t="str">
        <f t="shared" ca="1" si="2"/>
        <v/>
      </c>
      <c r="J39" s="26" t="str">
        <f t="shared" ca="1" si="3"/>
        <v/>
      </c>
      <c r="K39" s="26" t="str">
        <f t="shared" ca="1" si="4"/>
        <v/>
      </c>
      <c r="L39" s="26" t="str">
        <f t="shared" ca="1" si="5"/>
        <v/>
      </c>
      <c r="M39" s="25" t="str">
        <f t="shared" ca="1" si="6"/>
        <v>X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13"/>
      <c r="AN39" s="13"/>
      <c r="AO39" s="16"/>
      <c r="AP39" s="16"/>
      <c r="AQ39" s="16"/>
      <c r="AR39" s="16"/>
      <c r="AS39" s="16"/>
      <c r="AT39" s="13"/>
      <c r="AU39" s="16"/>
      <c r="AV39" s="44"/>
      <c r="AW39" s="21"/>
      <c r="AX39" s="48"/>
      <c r="AY39" s="8">
        <v>32</v>
      </c>
      <c r="AZ39" s="33" t="s">
        <v>102</v>
      </c>
    </row>
    <row r="40" spans="1:52" s="8" customFormat="1" ht="17.25" customHeight="1" x14ac:dyDescent="0.3">
      <c r="A40" s="40">
        <v>33</v>
      </c>
      <c r="B40" s="36"/>
      <c r="C40" s="14"/>
      <c r="D40" s="14"/>
      <c r="E40" s="18"/>
      <c r="F40" s="27">
        <f t="shared" ca="1" si="7"/>
        <v>125.47123287671234</v>
      </c>
      <c r="G40" s="25" t="str">
        <f t="shared" ca="1" si="0"/>
        <v/>
      </c>
      <c r="H40" s="26" t="str">
        <f t="shared" ca="1" si="1"/>
        <v/>
      </c>
      <c r="I40" s="26" t="str">
        <f t="shared" ca="1" si="2"/>
        <v/>
      </c>
      <c r="J40" s="26" t="str">
        <f t="shared" ca="1" si="3"/>
        <v/>
      </c>
      <c r="K40" s="26" t="str">
        <f t="shared" ca="1" si="4"/>
        <v/>
      </c>
      <c r="L40" s="26" t="str">
        <f t="shared" ca="1" si="5"/>
        <v/>
      </c>
      <c r="M40" s="25" t="str">
        <f t="shared" ca="1" si="6"/>
        <v>X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13"/>
      <c r="AN40" s="13"/>
      <c r="AO40" s="16"/>
      <c r="AP40" s="16"/>
      <c r="AQ40" s="16"/>
      <c r="AR40" s="16"/>
      <c r="AS40" s="16"/>
      <c r="AT40" s="13"/>
      <c r="AU40" s="16"/>
      <c r="AV40" s="44"/>
      <c r="AW40" s="21"/>
      <c r="AX40" s="48"/>
      <c r="AY40" s="8">
        <v>33</v>
      </c>
      <c r="AZ40" s="33" t="s">
        <v>103</v>
      </c>
    </row>
    <row r="41" spans="1:52" s="8" customFormat="1" ht="17.25" customHeight="1" x14ac:dyDescent="0.3">
      <c r="A41" s="40">
        <v>34</v>
      </c>
      <c r="B41" s="36"/>
      <c r="C41" s="14"/>
      <c r="D41" s="14"/>
      <c r="E41" s="17"/>
      <c r="F41" s="27">
        <f t="shared" ca="1" si="7"/>
        <v>125.47123287671234</v>
      </c>
      <c r="G41" s="25" t="str">
        <f t="shared" ca="1" si="0"/>
        <v/>
      </c>
      <c r="H41" s="26" t="str">
        <f t="shared" ca="1" si="1"/>
        <v/>
      </c>
      <c r="I41" s="26" t="str">
        <f t="shared" ca="1" si="2"/>
        <v/>
      </c>
      <c r="J41" s="26" t="str">
        <f t="shared" ca="1" si="3"/>
        <v/>
      </c>
      <c r="K41" s="26" t="str">
        <f t="shared" ca="1" si="4"/>
        <v/>
      </c>
      <c r="L41" s="26" t="str">
        <f t="shared" ca="1" si="5"/>
        <v/>
      </c>
      <c r="M41" s="25" t="str">
        <f t="shared" ca="1" si="6"/>
        <v>X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13"/>
      <c r="AN41" s="13"/>
      <c r="AO41" s="16"/>
      <c r="AP41" s="16"/>
      <c r="AQ41" s="16"/>
      <c r="AR41" s="16"/>
      <c r="AS41" s="16"/>
      <c r="AT41" s="13"/>
      <c r="AU41" s="16"/>
      <c r="AV41" s="44"/>
      <c r="AW41" s="21"/>
      <c r="AX41" s="48"/>
      <c r="AY41" s="8">
        <v>34</v>
      </c>
      <c r="AZ41" s="33" t="s">
        <v>104</v>
      </c>
    </row>
    <row r="42" spans="1:52" s="8" customFormat="1" ht="17.25" customHeight="1" x14ac:dyDescent="0.3">
      <c r="A42" s="40">
        <v>35</v>
      </c>
      <c r="B42" s="36"/>
      <c r="C42" s="14"/>
      <c r="D42" s="14"/>
      <c r="E42" s="17"/>
      <c r="F42" s="27">
        <f t="shared" ca="1" si="7"/>
        <v>125.47123287671234</v>
      </c>
      <c r="G42" s="25" t="str">
        <f t="shared" ca="1" si="0"/>
        <v/>
      </c>
      <c r="H42" s="26" t="str">
        <f t="shared" ca="1" si="1"/>
        <v/>
      </c>
      <c r="I42" s="26" t="str">
        <f t="shared" ca="1" si="2"/>
        <v/>
      </c>
      <c r="J42" s="26" t="str">
        <f t="shared" ca="1" si="3"/>
        <v/>
      </c>
      <c r="K42" s="26" t="str">
        <f t="shared" ca="1" si="4"/>
        <v/>
      </c>
      <c r="L42" s="26" t="str">
        <f t="shared" ca="1" si="5"/>
        <v/>
      </c>
      <c r="M42" s="25" t="str">
        <f t="shared" ca="1" si="6"/>
        <v>X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13"/>
      <c r="AN42" s="13"/>
      <c r="AO42" s="16"/>
      <c r="AP42" s="16"/>
      <c r="AQ42" s="16"/>
      <c r="AR42" s="16"/>
      <c r="AS42" s="16"/>
      <c r="AT42" s="13"/>
      <c r="AU42" s="16"/>
      <c r="AV42" s="44"/>
      <c r="AW42" s="21"/>
      <c r="AX42" s="48"/>
      <c r="AY42" s="8">
        <v>35</v>
      </c>
      <c r="AZ42" s="33" t="s">
        <v>105</v>
      </c>
    </row>
    <row r="43" spans="1:52" s="8" customFormat="1" ht="17.25" customHeight="1" x14ac:dyDescent="0.3">
      <c r="A43" s="40">
        <v>36</v>
      </c>
      <c r="B43" s="36"/>
      <c r="C43" s="21"/>
      <c r="D43" s="21"/>
      <c r="E43" s="17"/>
      <c r="F43" s="27">
        <f t="shared" ref="F43" ca="1" si="16">(TODAY()-E43)/365</f>
        <v>125.47123287671234</v>
      </c>
      <c r="G43" s="25" t="str">
        <f t="shared" ref="G43" ca="1" si="17">IF(AND(F43&gt;=1,F43&lt;=6.9), ("X"),(""))</f>
        <v/>
      </c>
      <c r="H43" s="26" t="str">
        <f t="shared" ref="H43" ca="1" si="18">IF(AND(F43&gt;=7,F43&lt;=11.9), ("X"),(""))</f>
        <v/>
      </c>
      <c r="I43" s="26" t="str">
        <f t="shared" ref="I43" ca="1" si="19">IF(AND(F43&gt;=12,F43&lt;=17.9), ("X"),(""))</f>
        <v/>
      </c>
      <c r="J43" s="26" t="str">
        <f t="shared" ref="J43" ca="1" si="20">IF(AND(F43&gt;=18,F43&lt;=25.9), ("X"),(""))</f>
        <v/>
      </c>
      <c r="K43" s="26" t="str">
        <f t="shared" ref="K43" ca="1" si="21">IF(AND(F43&gt;=26,F43&lt;=35.9), ("X"),(""))</f>
        <v/>
      </c>
      <c r="L43" s="26" t="str">
        <f t="shared" ref="L43" ca="1" si="22">IF(AND(F43&gt;=36,F43&lt;=49.9), ("X"),(""))</f>
        <v/>
      </c>
      <c r="M43" s="25" t="str">
        <f t="shared" ref="M43" ca="1" si="23">IF(AND(F43&gt;=50), ("X"),(""))</f>
        <v>X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13"/>
      <c r="AN43" s="13"/>
      <c r="AO43" s="16"/>
      <c r="AP43" s="16"/>
      <c r="AQ43" s="16"/>
      <c r="AR43" s="16"/>
      <c r="AS43" s="16"/>
      <c r="AT43" s="13"/>
      <c r="AU43" s="16"/>
      <c r="AV43" s="44"/>
      <c r="AW43" s="21"/>
      <c r="AX43" s="48"/>
      <c r="AY43" s="8">
        <v>36</v>
      </c>
      <c r="AZ43" s="33" t="s">
        <v>106</v>
      </c>
    </row>
    <row r="44" spans="1:52" s="8" customFormat="1" ht="17.25" customHeight="1" x14ac:dyDescent="0.3">
      <c r="A44" s="40">
        <v>37</v>
      </c>
      <c r="B44" s="36"/>
      <c r="C44" s="21"/>
      <c r="D44" s="21"/>
      <c r="E44" s="17"/>
      <c r="F44" s="27">
        <f t="shared" ref="F44:F47" ca="1" si="24">(TODAY()-E44)/365</f>
        <v>125.47123287671234</v>
      </c>
      <c r="G44" s="25" t="str">
        <f t="shared" ref="G44:G47" ca="1" si="25">IF(AND(F44&gt;=1,F44&lt;=6.9), ("X"),(""))</f>
        <v/>
      </c>
      <c r="H44" s="26" t="str">
        <f t="shared" ref="H44:H47" ca="1" si="26">IF(AND(F44&gt;=7,F44&lt;=11.9), ("X"),(""))</f>
        <v/>
      </c>
      <c r="I44" s="26" t="str">
        <f t="shared" ref="I44:I47" ca="1" si="27">IF(AND(F44&gt;=12,F44&lt;=17.9), ("X"),(""))</f>
        <v/>
      </c>
      <c r="J44" s="26" t="str">
        <f t="shared" ref="J44:J47" ca="1" si="28">IF(AND(F44&gt;=18,F44&lt;=25.9), ("X"),(""))</f>
        <v/>
      </c>
      <c r="K44" s="26" t="str">
        <f t="shared" ref="K44:K47" ca="1" si="29">IF(AND(F44&gt;=26,F44&lt;=35.9), ("X"),(""))</f>
        <v/>
      </c>
      <c r="L44" s="26" t="str">
        <f t="shared" ref="L44:L47" ca="1" si="30">IF(AND(F44&gt;=36,F44&lt;=49.9), ("X"),(""))</f>
        <v/>
      </c>
      <c r="M44" s="25" t="str">
        <f t="shared" ref="M44:M47" ca="1" si="31">IF(AND(F44&gt;=50), ("X"),(""))</f>
        <v>X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13"/>
      <c r="AN44" s="13"/>
      <c r="AO44" s="16"/>
      <c r="AP44" s="16"/>
      <c r="AQ44" s="16"/>
      <c r="AR44" s="16"/>
      <c r="AS44" s="16"/>
      <c r="AT44" s="13"/>
      <c r="AU44" s="16"/>
      <c r="AV44" s="44"/>
      <c r="AW44" s="21"/>
      <c r="AX44" s="48"/>
      <c r="AY44" s="8">
        <v>37</v>
      </c>
      <c r="AZ44" s="33" t="s">
        <v>107</v>
      </c>
    </row>
    <row r="45" spans="1:52" s="8" customFormat="1" ht="17.25" customHeight="1" x14ac:dyDescent="0.3">
      <c r="A45" s="40">
        <v>38</v>
      </c>
      <c r="B45" s="36"/>
      <c r="C45" s="21"/>
      <c r="D45" s="21"/>
      <c r="E45" s="17"/>
      <c r="F45" s="27">
        <f t="shared" ca="1" si="24"/>
        <v>125.47123287671234</v>
      </c>
      <c r="G45" s="25" t="str">
        <f t="shared" ca="1" si="25"/>
        <v/>
      </c>
      <c r="H45" s="26" t="str">
        <f t="shared" ca="1" si="26"/>
        <v/>
      </c>
      <c r="I45" s="26" t="str">
        <f t="shared" ca="1" si="27"/>
        <v/>
      </c>
      <c r="J45" s="26" t="str">
        <f t="shared" ca="1" si="28"/>
        <v/>
      </c>
      <c r="K45" s="26" t="str">
        <f t="shared" ca="1" si="29"/>
        <v/>
      </c>
      <c r="L45" s="26" t="str">
        <f t="shared" ca="1" si="30"/>
        <v/>
      </c>
      <c r="M45" s="25" t="str">
        <f t="shared" ca="1" si="31"/>
        <v>X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13"/>
      <c r="AN45" s="13"/>
      <c r="AO45" s="16"/>
      <c r="AP45" s="16"/>
      <c r="AQ45" s="16"/>
      <c r="AR45" s="16"/>
      <c r="AS45" s="16"/>
      <c r="AT45" s="13"/>
      <c r="AU45" s="16"/>
      <c r="AV45" s="44"/>
      <c r="AW45" s="21"/>
      <c r="AX45" s="48"/>
      <c r="AY45" s="8">
        <v>38</v>
      </c>
      <c r="AZ45" s="33" t="s">
        <v>108</v>
      </c>
    </row>
    <row r="46" spans="1:52" s="8" customFormat="1" ht="17.25" customHeight="1" x14ac:dyDescent="0.3">
      <c r="A46" s="40">
        <v>39</v>
      </c>
      <c r="B46" s="36"/>
      <c r="C46" s="21"/>
      <c r="D46" s="21"/>
      <c r="E46" s="17"/>
      <c r="F46" s="27">
        <f t="shared" ca="1" si="24"/>
        <v>125.47123287671234</v>
      </c>
      <c r="G46" s="25" t="str">
        <f t="shared" ca="1" si="25"/>
        <v/>
      </c>
      <c r="H46" s="26" t="str">
        <f t="shared" ca="1" si="26"/>
        <v/>
      </c>
      <c r="I46" s="26" t="str">
        <f t="shared" ca="1" si="27"/>
        <v/>
      </c>
      <c r="J46" s="26" t="str">
        <f t="shared" ca="1" si="28"/>
        <v/>
      </c>
      <c r="K46" s="26" t="str">
        <f t="shared" ca="1" si="29"/>
        <v/>
      </c>
      <c r="L46" s="26" t="str">
        <f t="shared" ca="1" si="30"/>
        <v/>
      </c>
      <c r="M46" s="25" t="str">
        <f t="shared" ca="1" si="31"/>
        <v>X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13"/>
      <c r="AN46" s="13"/>
      <c r="AO46" s="16"/>
      <c r="AP46" s="16"/>
      <c r="AQ46" s="16"/>
      <c r="AR46" s="16"/>
      <c r="AS46" s="16"/>
      <c r="AT46" s="13"/>
      <c r="AU46" s="16"/>
      <c r="AV46" s="44"/>
      <c r="AW46" s="21"/>
      <c r="AX46" s="48"/>
      <c r="AY46" s="8">
        <v>39</v>
      </c>
      <c r="AZ46" s="33" t="s">
        <v>109</v>
      </c>
    </row>
    <row r="47" spans="1:52" s="8" customFormat="1" ht="17.25" customHeight="1" x14ac:dyDescent="0.3">
      <c r="A47" s="40">
        <v>40</v>
      </c>
      <c r="B47" s="36"/>
      <c r="C47" s="21"/>
      <c r="D47" s="21"/>
      <c r="E47" s="17"/>
      <c r="F47" s="27">
        <f t="shared" ca="1" si="24"/>
        <v>125.47123287671234</v>
      </c>
      <c r="G47" s="25" t="str">
        <f t="shared" ca="1" si="25"/>
        <v/>
      </c>
      <c r="H47" s="26" t="str">
        <f t="shared" ca="1" si="26"/>
        <v/>
      </c>
      <c r="I47" s="26" t="str">
        <f t="shared" ca="1" si="27"/>
        <v/>
      </c>
      <c r="J47" s="26" t="str">
        <f t="shared" ca="1" si="28"/>
        <v/>
      </c>
      <c r="K47" s="26" t="str">
        <f t="shared" ca="1" si="29"/>
        <v/>
      </c>
      <c r="L47" s="26" t="str">
        <f t="shared" ca="1" si="30"/>
        <v/>
      </c>
      <c r="M47" s="25" t="str">
        <f t="shared" ca="1" si="31"/>
        <v>X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13"/>
      <c r="AN47" s="13"/>
      <c r="AO47" s="16"/>
      <c r="AP47" s="16"/>
      <c r="AQ47" s="16"/>
      <c r="AR47" s="16"/>
      <c r="AS47" s="16"/>
      <c r="AT47" s="13"/>
      <c r="AU47" s="16"/>
      <c r="AV47" s="44"/>
      <c r="AW47" s="21"/>
      <c r="AX47" s="48"/>
      <c r="AY47" s="8">
        <v>40</v>
      </c>
      <c r="AZ47" s="33" t="s">
        <v>110</v>
      </c>
    </row>
    <row r="48" spans="1:52" s="1" customFormat="1" ht="33" customHeight="1" x14ac:dyDescent="0.3">
      <c r="A48" s="57" t="s">
        <v>37</v>
      </c>
      <c r="B48" s="58"/>
      <c r="C48" s="5"/>
      <c r="D48" s="5"/>
      <c r="E48" s="3"/>
      <c r="F48" s="5"/>
      <c r="G48" s="20">
        <f t="shared" ref="G48:V48" ca="1" si="32">COUNTIF(G8:G47,"X")</f>
        <v>0</v>
      </c>
      <c r="H48" s="20">
        <f t="shared" ca="1" si="32"/>
        <v>0</v>
      </c>
      <c r="I48" s="20">
        <f t="shared" ca="1" si="32"/>
        <v>0</v>
      </c>
      <c r="J48" s="20">
        <f t="shared" ca="1" si="32"/>
        <v>0</v>
      </c>
      <c r="K48" s="20">
        <f t="shared" ca="1" si="32"/>
        <v>0</v>
      </c>
      <c r="L48" s="20">
        <f t="shared" ca="1" si="32"/>
        <v>0</v>
      </c>
      <c r="M48" s="20">
        <f t="shared" ca="1" si="32"/>
        <v>40</v>
      </c>
      <c r="N48" s="20">
        <f t="shared" si="32"/>
        <v>0</v>
      </c>
      <c r="O48" s="20">
        <f t="shared" si="32"/>
        <v>0</v>
      </c>
      <c r="P48" s="20">
        <f t="shared" si="32"/>
        <v>0</v>
      </c>
      <c r="Q48" s="20">
        <f t="shared" si="32"/>
        <v>0</v>
      </c>
      <c r="R48" s="20">
        <f t="shared" si="32"/>
        <v>0</v>
      </c>
      <c r="S48" s="20">
        <f t="shared" si="32"/>
        <v>0</v>
      </c>
      <c r="T48" s="20">
        <f t="shared" si="32"/>
        <v>0</v>
      </c>
      <c r="U48" s="20">
        <f t="shared" si="32"/>
        <v>0</v>
      </c>
      <c r="V48" s="20">
        <f t="shared" si="32"/>
        <v>0</v>
      </c>
      <c r="W48" s="20"/>
      <c r="X48" s="20">
        <f t="shared" ref="X48:AJ48" si="33">COUNTIF(X8:X47,"X")</f>
        <v>0</v>
      </c>
      <c r="Y48" s="20">
        <f t="shared" si="33"/>
        <v>0</v>
      </c>
      <c r="Z48" s="20">
        <f t="shared" si="33"/>
        <v>0</v>
      </c>
      <c r="AA48" s="20">
        <f t="shared" si="33"/>
        <v>0</v>
      </c>
      <c r="AB48" s="20">
        <f t="shared" si="33"/>
        <v>0</v>
      </c>
      <c r="AC48" s="20">
        <f t="shared" si="33"/>
        <v>0</v>
      </c>
      <c r="AD48" s="20">
        <f t="shared" si="33"/>
        <v>0</v>
      </c>
      <c r="AE48" s="20">
        <f t="shared" si="33"/>
        <v>0</v>
      </c>
      <c r="AF48" s="20">
        <f t="shared" si="33"/>
        <v>0</v>
      </c>
      <c r="AG48" s="20">
        <f t="shared" si="33"/>
        <v>0</v>
      </c>
      <c r="AH48" s="20">
        <f t="shared" si="33"/>
        <v>0</v>
      </c>
      <c r="AI48" s="20">
        <f t="shared" si="33"/>
        <v>0</v>
      </c>
      <c r="AJ48" s="20">
        <f t="shared" si="33"/>
        <v>0</v>
      </c>
      <c r="AK48" s="20"/>
      <c r="AL48" s="20"/>
      <c r="AM48" s="20">
        <f>COUNTIF(AM8:AM47,"X")</f>
        <v>0</v>
      </c>
      <c r="AN48" s="20">
        <f>COUNTIF(AN8:AN47,"X")</f>
        <v>0</v>
      </c>
      <c r="AO48" s="20">
        <f>COUNTIF(AO8:AO47,"X")</f>
        <v>0</v>
      </c>
      <c r="AP48" s="20">
        <f>COUNTIF(AP8:AP47,"X")</f>
        <v>0</v>
      </c>
      <c r="AQ48" s="20"/>
      <c r="AR48" s="20"/>
      <c r="AS48" s="20">
        <f t="shared" ref="AS48:AW48" si="34">COUNTIF(AS8:AS47,"X")</f>
        <v>0</v>
      </c>
      <c r="AT48" s="20">
        <f t="shared" si="34"/>
        <v>0</v>
      </c>
      <c r="AU48" s="20">
        <f t="shared" si="34"/>
        <v>0</v>
      </c>
      <c r="AV48" s="41">
        <f t="shared" si="34"/>
        <v>0</v>
      </c>
      <c r="AW48" s="20">
        <f t="shared" si="34"/>
        <v>0</v>
      </c>
      <c r="AX48" s="52"/>
      <c r="AY48" s="8">
        <v>41</v>
      </c>
      <c r="AZ48" s="33" t="s">
        <v>111</v>
      </c>
    </row>
    <row r="49" spans="1:52" ht="21" customHeight="1" x14ac:dyDescent="0.35">
      <c r="A49" s="53" t="s">
        <v>31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Y49" s="8">
        <v>42</v>
      </c>
      <c r="AZ49" s="33" t="s">
        <v>112</v>
      </c>
    </row>
    <row r="50" spans="1:52" ht="20.5" customHeight="1" thickBot="1" x14ac:dyDescent="0.4">
      <c r="A50" s="55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</row>
    <row r="51" spans="1:52" ht="36" customHeight="1" x14ac:dyDescent="0.35">
      <c r="A51"/>
    </row>
    <row r="52" spans="1:52" x14ac:dyDescent="0.35">
      <c r="A52"/>
    </row>
    <row r="53" spans="1:52" x14ac:dyDescent="0.35">
      <c r="A53"/>
    </row>
    <row r="54" spans="1:52" x14ac:dyDescent="0.35">
      <c r="A54"/>
    </row>
    <row r="55" spans="1:52" x14ac:dyDescent="0.35">
      <c r="A55"/>
    </row>
    <row r="56" spans="1:52" x14ac:dyDescent="0.35">
      <c r="A56"/>
    </row>
    <row r="57" spans="1:52" x14ac:dyDescent="0.35">
      <c r="A57"/>
    </row>
    <row r="58" spans="1:52" x14ac:dyDescent="0.35">
      <c r="A58"/>
    </row>
    <row r="59" spans="1:52" x14ac:dyDescent="0.35">
      <c r="A59"/>
    </row>
    <row r="60" spans="1:52" x14ac:dyDescent="0.35">
      <c r="A60"/>
    </row>
    <row r="61" spans="1:52" x14ac:dyDescent="0.35">
      <c r="A61"/>
    </row>
    <row r="62" spans="1:52" x14ac:dyDescent="0.35">
      <c r="A62"/>
    </row>
    <row r="63" spans="1:52" x14ac:dyDescent="0.35">
      <c r="A63"/>
    </row>
    <row r="64" spans="1:52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ht="15" customHeight="1" x14ac:dyDescent="0.35">
      <c r="A130"/>
    </row>
    <row r="131" spans="1:1" ht="15" customHeight="1" x14ac:dyDescent="0.35">
      <c r="A131"/>
    </row>
    <row r="132" spans="1:1" ht="15" customHeight="1" x14ac:dyDescent="0.35">
      <c r="A132"/>
    </row>
    <row r="133" spans="1:1" ht="15" customHeight="1" x14ac:dyDescent="0.35">
      <c r="A133"/>
    </row>
    <row r="134" spans="1:1" ht="15" customHeight="1" x14ac:dyDescent="0.35">
      <c r="A134"/>
    </row>
    <row r="135" spans="1:1" x14ac:dyDescent="0.35">
      <c r="A135"/>
    </row>
    <row r="136" spans="1:1" ht="15" customHeight="1" x14ac:dyDescent="0.35">
      <c r="A136"/>
    </row>
    <row r="137" spans="1:1" ht="15" customHeight="1" x14ac:dyDescent="0.35">
      <c r="A137"/>
    </row>
    <row r="138" spans="1:1" ht="15" customHeight="1" x14ac:dyDescent="0.35">
      <c r="A138"/>
    </row>
    <row r="139" spans="1:1" ht="15" customHeight="1" x14ac:dyDescent="0.35">
      <c r="A139"/>
    </row>
    <row r="140" spans="1:1" ht="15" customHeight="1" x14ac:dyDescent="0.35">
      <c r="A140"/>
    </row>
    <row r="141" spans="1:1" ht="15" customHeight="1" x14ac:dyDescent="0.35">
      <c r="A141"/>
    </row>
    <row r="142" spans="1:1" ht="15" customHeight="1" x14ac:dyDescent="0.35">
      <c r="A142"/>
    </row>
    <row r="143" spans="1:1" ht="15" customHeight="1" x14ac:dyDescent="0.35">
      <c r="A143"/>
    </row>
    <row r="144" spans="1:1" ht="15" customHeight="1" x14ac:dyDescent="0.35">
      <c r="A144"/>
    </row>
    <row r="145" spans="1:1" ht="15" customHeight="1" x14ac:dyDescent="0.35">
      <c r="A145"/>
    </row>
    <row r="146" spans="1:1" ht="15" customHeight="1" x14ac:dyDescent="0.35">
      <c r="A146"/>
    </row>
    <row r="147" spans="1:1" ht="15" customHeight="1" x14ac:dyDescent="0.35">
      <c r="A147"/>
    </row>
    <row r="148" spans="1:1" ht="15" customHeight="1" x14ac:dyDescent="0.35">
      <c r="A148"/>
    </row>
    <row r="149" spans="1:1" ht="15" customHeight="1" x14ac:dyDescent="0.35">
      <c r="A149"/>
    </row>
    <row r="150" spans="1:1" ht="15" customHeight="1" x14ac:dyDescent="0.35">
      <c r="A150"/>
    </row>
    <row r="151" spans="1:1" ht="15" customHeight="1" x14ac:dyDescent="0.35">
      <c r="A151"/>
    </row>
    <row r="152" spans="1:1" ht="15" customHeight="1" x14ac:dyDescent="0.35">
      <c r="A152"/>
    </row>
    <row r="153" spans="1:1" ht="15" customHeight="1" x14ac:dyDescent="0.35">
      <c r="A153"/>
    </row>
    <row r="154" spans="1:1" ht="15" customHeight="1" x14ac:dyDescent="0.35">
      <c r="A154"/>
    </row>
    <row r="155" spans="1:1" ht="15" customHeight="1" x14ac:dyDescent="0.35">
      <c r="A155"/>
    </row>
    <row r="156" spans="1:1" ht="15" customHeight="1" x14ac:dyDescent="0.35">
      <c r="A156"/>
    </row>
    <row r="157" spans="1:1" ht="15" customHeight="1" x14ac:dyDescent="0.35">
      <c r="A157"/>
    </row>
    <row r="158" spans="1:1" ht="15" customHeight="1" x14ac:dyDescent="0.35">
      <c r="A158"/>
    </row>
    <row r="159" spans="1:1" ht="15" customHeight="1" x14ac:dyDescent="0.35">
      <c r="A159"/>
    </row>
    <row r="160" spans="1:1" ht="15" customHeight="1" x14ac:dyDescent="0.35">
      <c r="A160"/>
    </row>
    <row r="161" spans="1:1" ht="15" customHeight="1" x14ac:dyDescent="0.35">
      <c r="A161"/>
    </row>
    <row r="162" spans="1:1" ht="15" customHeight="1" x14ac:dyDescent="0.35">
      <c r="A162"/>
    </row>
    <row r="163" spans="1:1" ht="15" customHeight="1" x14ac:dyDescent="0.35">
      <c r="A163"/>
    </row>
    <row r="164" spans="1:1" ht="15" customHeight="1" x14ac:dyDescent="0.35">
      <c r="A164"/>
    </row>
    <row r="165" spans="1:1" ht="15" customHeight="1" x14ac:dyDescent="0.35">
      <c r="A165"/>
    </row>
    <row r="166" spans="1:1" ht="15" customHeight="1" x14ac:dyDescent="0.35">
      <c r="A166"/>
    </row>
    <row r="167" spans="1:1" ht="15" customHeight="1" x14ac:dyDescent="0.35">
      <c r="A167"/>
    </row>
    <row r="168" spans="1:1" ht="15" customHeight="1" x14ac:dyDescent="0.35">
      <c r="A168"/>
    </row>
    <row r="169" spans="1:1" ht="15" customHeight="1" x14ac:dyDescent="0.35">
      <c r="A169"/>
    </row>
    <row r="170" spans="1:1" x14ac:dyDescent="0.35">
      <c r="A170"/>
    </row>
    <row r="171" spans="1:1" x14ac:dyDescent="0.35">
      <c r="A171"/>
    </row>
    <row r="172" spans="1:1" x14ac:dyDescent="0.35">
      <c r="A172"/>
    </row>
    <row r="173" spans="1:1" x14ac:dyDescent="0.35">
      <c r="A173"/>
    </row>
    <row r="174" spans="1:1" x14ac:dyDescent="0.35">
      <c r="A174"/>
    </row>
    <row r="175" spans="1:1" x14ac:dyDescent="0.35">
      <c r="A175"/>
    </row>
    <row r="176" spans="1:1" x14ac:dyDescent="0.35">
      <c r="A176"/>
    </row>
    <row r="177" spans="1:1" x14ac:dyDescent="0.35">
      <c r="A177"/>
    </row>
    <row r="178" spans="1:1" x14ac:dyDescent="0.35">
      <c r="A178"/>
    </row>
    <row r="179" spans="1:1" x14ac:dyDescent="0.35">
      <c r="A179"/>
    </row>
    <row r="180" spans="1:1" x14ac:dyDescent="0.35">
      <c r="A180"/>
    </row>
    <row r="181" spans="1:1" x14ac:dyDescent="0.35">
      <c r="A181"/>
    </row>
    <row r="182" spans="1:1" ht="16.5" customHeight="1" x14ac:dyDescent="0.35">
      <c r="A182"/>
    </row>
    <row r="183" spans="1:1" ht="16.5" customHeight="1" x14ac:dyDescent="0.35">
      <c r="A183"/>
    </row>
    <row r="184" spans="1:1" ht="16.5" customHeight="1" x14ac:dyDescent="0.35">
      <c r="A184"/>
    </row>
    <row r="185" spans="1:1" ht="16.5" customHeight="1" x14ac:dyDescent="0.35">
      <c r="A185"/>
    </row>
    <row r="186" spans="1:1" ht="16.5" customHeight="1" x14ac:dyDescent="0.35">
      <c r="A186"/>
    </row>
    <row r="187" spans="1:1" ht="16.5" customHeight="1" x14ac:dyDescent="0.35">
      <c r="A187"/>
    </row>
    <row r="188" spans="1:1" ht="16.5" customHeight="1" x14ac:dyDescent="0.35">
      <c r="A188"/>
    </row>
    <row r="189" spans="1:1" ht="16.5" customHeight="1" x14ac:dyDescent="0.35">
      <c r="A189"/>
    </row>
    <row r="190" spans="1:1" x14ac:dyDescent="0.35">
      <c r="A190"/>
    </row>
    <row r="191" spans="1:1" ht="16.5" customHeight="1" x14ac:dyDescent="0.35">
      <c r="A191"/>
    </row>
    <row r="192" spans="1:1" ht="16.5" customHeight="1" x14ac:dyDescent="0.35">
      <c r="A192"/>
    </row>
    <row r="193" spans="1:1" ht="16.5" customHeight="1" x14ac:dyDescent="0.35">
      <c r="A193"/>
    </row>
    <row r="194" spans="1:1" ht="16.5" customHeight="1" x14ac:dyDescent="0.35">
      <c r="A194"/>
    </row>
    <row r="195" spans="1:1" x14ac:dyDescent="0.35">
      <c r="A195"/>
    </row>
    <row r="196" spans="1:1" x14ac:dyDescent="0.35">
      <c r="A196"/>
    </row>
    <row r="197" spans="1:1" x14ac:dyDescent="0.35">
      <c r="A197"/>
    </row>
    <row r="198" spans="1:1" x14ac:dyDescent="0.35">
      <c r="A198"/>
    </row>
    <row r="199" spans="1:1" x14ac:dyDescent="0.35">
      <c r="A199"/>
    </row>
    <row r="200" spans="1:1" x14ac:dyDescent="0.35">
      <c r="A200"/>
    </row>
    <row r="201" spans="1:1" x14ac:dyDescent="0.35">
      <c r="A201"/>
    </row>
    <row r="202" spans="1:1" x14ac:dyDescent="0.35">
      <c r="A202"/>
    </row>
    <row r="203" spans="1:1" x14ac:dyDescent="0.35">
      <c r="A203"/>
    </row>
    <row r="204" spans="1:1" x14ac:dyDescent="0.35">
      <c r="A204"/>
    </row>
    <row r="205" spans="1:1" x14ac:dyDescent="0.35">
      <c r="A205"/>
    </row>
    <row r="206" spans="1:1" x14ac:dyDescent="0.35">
      <c r="A206"/>
    </row>
    <row r="207" spans="1:1" x14ac:dyDescent="0.35">
      <c r="A207"/>
    </row>
    <row r="208" spans="1:1" x14ac:dyDescent="0.35">
      <c r="A208"/>
    </row>
    <row r="209" spans="1:1" x14ac:dyDescent="0.35">
      <c r="A209"/>
    </row>
    <row r="210" spans="1:1" x14ac:dyDescent="0.35">
      <c r="A210"/>
    </row>
    <row r="211" spans="1:1" x14ac:dyDescent="0.35">
      <c r="A211"/>
    </row>
    <row r="212" spans="1:1" x14ac:dyDescent="0.35">
      <c r="A212"/>
    </row>
    <row r="213" spans="1:1" x14ac:dyDescent="0.35">
      <c r="A213"/>
    </row>
    <row r="214" spans="1:1" x14ac:dyDescent="0.35">
      <c r="A214"/>
    </row>
    <row r="215" spans="1:1" x14ac:dyDescent="0.35">
      <c r="A215"/>
    </row>
    <row r="216" spans="1:1" x14ac:dyDescent="0.35">
      <c r="A216"/>
    </row>
    <row r="217" spans="1:1" x14ac:dyDescent="0.35">
      <c r="A217"/>
    </row>
    <row r="218" spans="1:1" x14ac:dyDescent="0.35">
      <c r="A218"/>
    </row>
    <row r="219" spans="1:1" x14ac:dyDescent="0.35">
      <c r="A219"/>
    </row>
    <row r="220" spans="1:1" x14ac:dyDescent="0.35">
      <c r="A220"/>
    </row>
    <row r="221" spans="1:1" x14ac:dyDescent="0.35">
      <c r="A221"/>
    </row>
    <row r="222" spans="1:1" x14ac:dyDescent="0.35">
      <c r="A222"/>
    </row>
    <row r="223" spans="1:1" x14ac:dyDescent="0.35">
      <c r="A223"/>
    </row>
    <row r="224" spans="1:1" x14ac:dyDescent="0.35">
      <c r="A224"/>
    </row>
    <row r="225" spans="1:1" x14ac:dyDescent="0.35">
      <c r="A225"/>
    </row>
    <row r="226" spans="1:1" ht="15.75" customHeight="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  <row r="275" spans="1:1" x14ac:dyDescent="0.35">
      <c r="A275"/>
    </row>
    <row r="276" spans="1:1" x14ac:dyDescent="0.35">
      <c r="A276"/>
    </row>
    <row r="277" spans="1:1" x14ac:dyDescent="0.35">
      <c r="A277"/>
    </row>
    <row r="278" spans="1:1" x14ac:dyDescent="0.35">
      <c r="A278"/>
    </row>
    <row r="279" spans="1:1" x14ac:dyDescent="0.35">
      <c r="A279"/>
    </row>
    <row r="280" spans="1:1" x14ac:dyDescent="0.35">
      <c r="A280"/>
    </row>
    <row r="281" spans="1:1" x14ac:dyDescent="0.35">
      <c r="A281"/>
    </row>
    <row r="282" spans="1:1" x14ac:dyDescent="0.35">
      <c r="A282"/>
    </row>
    <row r="283" spans="1:1" x14ac:dyDescent="0.35">
      <c r="A283"/>
    </row>
    <row r="284" spans="1:1" x14ac:dyDescent="0.35">
      <c r="A284"/>
    </row>
    <row r="285" spans="1:1" x14ac:dyDescent="0.35">
      <c r="A285"/>
    </row>
    <row r="286" spans="1:1" x14ac:dyDescent="0.35">
      <c r="A286"/>
    </row>
    <row r="287" spans="1:1" x14ac:dyDescent="0.35">
      <c r="A287"/>
    </row>
    <row r="288" spans="1:1" x14ac:dyDescent="0.35">
      <c r="A288"/>
    </row>
    <row r="289" spans="1:1" x14ac:dyDescent="0.35">
      <c r="A289"/>
    </row>
    <row r="290" spans="1:1" x14ac:dyDescent="0.35">
      <c r="A290"/>
    </row>
    <row r="291" spans="1:1" x14ac:dyDescent="0.35">
      <c r="A291"/>
    </row>
    <row r="292" spans="1:1" x14ac:dyDescent="0.35">
      <c r="A292"/>
    </row>
    <row r="293" spans="1:1" x14ac:dyDescent="0.35">
      <c r="A293"/>
    </row>
    <row r="294" spans="1:1" x14ac:dyDescent="0.35">
      <c r="A294"/>
    </row>
    <row r="295" spans="1:1" x14ac:dyDescent="0.35">
      <c r="A295"/>
    </row>
    <row r="296" spans="1:1" x14ac:dyDescent="0.35">
      <c r="A296"/>
    </row>
    <row r="297" spans="1:1" x14ac:dyDescent="0.35">
      <c r="A297"/>
    </row>
    <row r="298" spans="1:1" x14ac:dyDescent="0.35">
      <c r="A298"/>
    </row>
    <row r="299" spans="1:1" x14ac:dyDescent="0.35">
      <c r="A299"/>
    </row>
    <row r="300" spans="1:1" x14ac:dyDescent="0.35">
      <c r="A300"/>
    </row>
    <row r="301" spans="1:1" x14ac:dyDescent="0.35">
      <c r="A301"/>
    </row>
    <row r="302" spans="1:1" x14ac:dyDescent="0.35">
      <c r="A302"/>
    </row>
    <row r="303" spans="1:1" x14ac:dyDescent="0.35">
      <c r="A303"/>
    </row>
    <row r="304" spans="1:1" x14ac:dyDescent="0.35">
      <c r="A304"/>
    </row>
    <row r="305" spans="1:1" x14ac:dyDescent="0.35">
      <c r="A305"/>
    </row>
    <row r="306" spans="1:1" x14ac:dyDescent="0.35">
      <c r="A306"/>
    </row>
    <row r="307" spans="1:1" x14ac:dyDescent="0.35">
      <c r="A307"/>
    </row>
    <row r="308" spans="1:1" x14ac:dyDescent="0.35">
      <c r="A308"/>
    </row>
    <row r="309" spans="1:1" x14ac:dyDescent="0.35">
      <c r="A309"/>
    </row>
    <row r="310" spans="1:1" x14ac:dyDescent="0.35">
      <c r="A310"/>
    </row>
    <row r="311" spans="1:1" x14ac:dyDescent="0.35">
      <c r="A311"/>
    </row>
    <row r="312" spans="1:1" x14ac:dyDescent="0.35">
      <c r="A312"/>
    </row>
    <row r="313" spans="1:1" x14ac:dyDescent="0.35">
      <c r="A313"/>
    </row>
    <row r="314" spans="1:1" x14ac:dyDescent="0.35">
      <c r="A314"/>
    </row>
    <row r="315" spans="1:1" x14ac:dyDescent="0.35">
      <c r="A315"/>
    </row>
    <row r="316" spans="1:1" x14ac:dyDescent="0.35">
      <c r="A316"/>
    </row>
    <row r="317" spans="1:1" x14ac:dyDescent="0.35">
      <c r="A317"/>
    </row>
    <row r="318" spans="1:1" x14ac:dyDescent="0.35">
      <c r="A318"/>
    </row>
    <row r="319" spans="1:1" x14ac:dyDescent="0.35">
      <c r="A319"/>
    </row>
    <row r="320" spans="1:1" x14ac:dyDescent="0.35">
      <c r="A320"/>
    </row>
    <row r="321" spans="1:1" x14ac:dyDescent="0.35">
      <c r="A321"/>
    </row>
    <row r="322" spans="1:1" x14ac:dyDescent="0.35">
      <c r="A322"/>
    </row>
    <row r="323" spans="1:1" x14ac:dyDescent="0.35">
      <c r="A323"/>
    </row>
    <row r="324" spans="1:1" x14ac:dyDescent="0.35">
      <c r="A324"/>
    </row>
    <row r="325" spans="1:1" x14ac:dyDescent="0.35">
      <c r="A325"/>
    </row>
    <row r="326" spans="1:1" x14ac:dyDescent="0.35">
      <c r="A326"/>
    </row>
    <row r="327" spans="1:1" x14ac:dyDescent="0.35">
      <c r="A327"/>
    </row>
  </sheetData>
  <mergeCells count="27">
    <mergeCell ref="G4:K5"/>
    <mergeCell ref="L4:S5"/>
    <mergeCell ref="AG5:AV5"/>
    <mergeCell ref="AC6:AL6"/>
    <mergeCell ref="A3:B3"/>
    <mergeCell ref="AT1:AW2"/>
    <mergeCell ref="C3:H3"/>
    <mergeCell ref="I3:AS3"/>
    <mergeCell ref="D1:AS1"/>
    <mergeCell ref="A1:C2"/>
    <mergeCell ref="D2:AS2"/>
    <mergeCell ref="A49:AW50"/>
    <mergeCell ref="A48:B48"/>
    <mergeCell ref="AW4:AW5"/>
    <mergeCell ref="AT3:AW3"/>
    <mergeCell ref="G6:M6"/>
    <mergeCell ref="T6:V6"/>
    <mergeCell ref="AS6:AW6"/>
    <mergeCell ref="T5:AF5"/>
    <mergeCell ref="A6:F6"/>
    <mergeCell ref="A4:F4"/>
    <mergeCell ref="A5:F5"/>
    <mergeCell ref="W6:AB6"/>
    <mergeCell ref="AM6:AR6"/>
    <mergeCell ref="N6:Q6"/>
    <mergeCell ref="R6:S6"/>
    <mergeCell ref="T4:AV4"/>
  </mergeCells>
  <dataValidations count="1">
    <dataValidation type="list" allowBlank="1" showInputMessage="1" showErrorMessage="1" sqref="AT8:AT47" xr:uid="{00000000-0002-0000-0000-000000000000}">
      <formula1>$AZ$8:$AZ$49</formula1>
    </dataValidation>
  </dataValidations>
  <pageMargins left="0.31496062992125984" right="0.11811023622047245" top="0.55118110236220474" bottom="0.15748031496062992" header="0.31496062992125984" footer="0.31496062992125984"/>
  <pageSetup paperSize="5" scale="42" orientation="landscape" r:id="rId1"/>
  <colBreaks count="1" manualBreakCount="1">
    <brk id="4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PARA CONTRATISTAS</vt:lpstr>
      <vt:lpstr>'LISTADO PARA CONTRATISTAS'!Área_de_impresión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FABIAN PATIÑO</cp:lastModifiedBy>
  <cp:lastPrinted>2021-05-09T22:42:18Z</cp:lastPrinted>
  <dcterms:created xsi:type="dcterms:W3CDTF">2021-04-25T21:08:43Z</dcterms:created>
  <dcterms:modified xsi:type="dcterms:W3CDTF">2025-05-20T12:33:53Z</dcterms:modified>
</cp:coreProperties>
</file>