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A. 2024\Indeportes\1. MIPG\Proceso 2024\2. GESTIÓN TÉCNICA\2. Formatos\"/>
    </mc:Choice>
  </mc:AlternateContent>
  <xr:revisionPtr revIDLastSave="0" documentId="13_ncr:1_{230FAFC3-A372-41C6-99AD-7C36485DC087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LISTADO PARA CONTRATISTAS" sheetId="1" r:id="rId1"/>
  </sheets>
  <definedNames>
    <definedName name="_xlnm.Print_Area" localSheetId="0">'LISTADO PARA CONTRATISTAS'!$A$1:$AZ$38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F34" i="1" l="1"/>
  <c r="AG34" i="1"/>
  <c r="AH34" i="1"/>
  <c r="H8" i="1"/>
  <c r="I8" i="1" s="1"/>
  <c r="H9" i="1"/>
  <c r="H10" i="1"/>
  <c r="H11" i="1"/>
  <c r="H12" i="1"/>
  <c r="H13" i="1"/>
  <c r="H14" i="1"/>
  <c r="H15" i="1"/>
  <c r="I15" i="1" s="1"/>
  <c r="H16" i="1"/>
  <c r="M16" i="1" s="1"/>
  <c r="H17" i="1"/>
  <c r="L17" i="1" s="1"/>
  <c r="H18" i="1"/>
  <c r="M18" i="1" s="1"/>
  <c r="H19" i="1"/>
  <c r="M19" i="1" s="1"/>
  <c r="H20" i="1"/>
  <c r="N20" i="1" s="1"/>
  <c r="H21" i="1"/>
  <c r="M21" i="1" s="1"/>
  <c r="H22" i="1"/>
  <c r="L22" i="1" s="1"/>
  <c r="H23" i="1"/>
  <c r="N23" i="1" s="1"/>
  <c r="H24" i="1"/>
  <c r="N24" i="1" s="1"/>
  <c r="H25" i="1"/>
  <c r="L25" i="1" s="1"/>
  <c r="H26" i="1"/>
  <c r="M26" i="1" s="1"/>
  <c r="H27" i="1"/>
  <c r="O27" i="1" s="1"/>
  <c r="H28" i="1"/>
  <c r="N28" i="1" s="1"/>
  <c r="H29" i="1"/>
  <c r="N29" i="1" s="1"/>
  <c r="H30" i="1"/>
  <c r="M30" i="1" s="1"/>
  <c r="H31" i="1"/>
  <c r="K31" i="1" s="1"/>
  <c r="H32" i="1"/>
  <c r="M32" i="1" s="1"/>
  <c r="H33" i="1"/>
  <c r="N33" i="1" s="1"/>
  <c r="P34" i="1"/>
  <c r="Q34" i="1"/>
  <c r="R34" i="1"/>
  <c r="S34" i="1"/>
  <c r="T34" i="1"/>
  <c r="U34" i="1"/>
  <c r="V34" i="1"/>
  <c r="W34" i="1"/>
  <c r="X34" i="1"/>
  <c r="Z34" i="1"/>
  <c r="AA34" i="1"/>
  <c r="AB34" i="1"/>
  <c r="AC34" i="1"/>
  <c r="AD34" i="1"/>
  <c r="AE34" i="1"/>
  <c r="AI34" i="1"/>
  <c r="AJ34" i="1"/>
  <c r="AK34" i="1"/>
  <c r="AL34" i="1"/>
  <c r="AM34" i="1"/>
  <c r="AN34" i="1"/>
  <c r="AO34" i="1"/>
  <c r="AP34" i="1"/>
  <c r="AT34" i="1"/>
  <c r="AU34" i="1"/>
  <c r="AV34" i="1"/>
  <c r="AW34" i="1"/>
  <c r="AX34" i="1"/>
  <c r="AY34" i="1"/>
  <c r="AZ34" i="1"/>
  <c r="I35" i="1"/>
  <c r="O8" i="1" l="1"/>
  <c r="K33" i="1"/>
  <c r="M33" i="1"/>
  <c r="L33" i="1"/>
  <c r="I33" i="1"/>
  <c r="O33" i="1"/>
  <c r="J33" i="1"/>
  <c r="O32" i="1"/>
  <c r="O28" i="1"/>
  <c r="O24" i="1"/>
  <c r="O20" i="1"/>
  <c r="O16" i="1"/>
  <c r="O31" i="1"/>
  <c r="O23" i="1"/>
  <c r="O19" i="1"/>
  <c r="O15" i="1"/>
  <c r="O30" i="1"/>
  <c r="O26" i="1"/>
  <c r="O22" i="1"/>
  <c r="O18" i="1"/>
  <c r="O29" i="1"/>
  <c r="O25" i="1"/>
  <c r="O21" i="1"/>
  <c r="O17" i="1"/>
  <c r="N32" i="1"/>
  <c r="N16" i="1"/>
  <c r="N31" i="1"/>
  <c r="N27" i="1"/>
  <c r="N19" i="1"/>
  <c r="N15" i="1"/>
  <c r="M24" i="1"/>
  <c r="N30" i="1"/>
  <c r="N26" i="1"/>
  <c r="N22" i="1"/>
  <c r="N18" i="1"/>
  <c r="N25" i="1"/>
  <c r="N21" i="1"/>
  <c r="N17" i="1"/>
  <c r="M20" i="1"/>
  <c r="M28" i="1"/>
  <c r="N8" i="1"/>
  <c r="M31" i="1"/>
  <c r="M27" i="1"/>
  <c r="M23" i="1"/>
  <c r="M15" i="1"/>
  <c r="M22" i="1"/>
  <c r="M29" i="1"/>
  <c r="M25" i="1"/>
  <c r="M17" i="1"/>
  <c r="M8" i="1"/>
  <c r="L32" i="1"/>
  <c r="L28" i="1"/>
  <c r="L16" i="1"/>
  <c r="L24" i="1"/>
  <c r="L20" i="1"/>
  <c r="L31" i="1"/>
  <c r="L27" i="1"/>
  <c r="L23" i="1"/>
  <c r="L19" i="1"/>
  <c r="L15" i="1"/>
  <c r="L30" i="1"/>
  <c r="L26" i="1"/>
  <c r="L18" i="1"/>
  <c r="L29" i="1"/>
  <c r="L21" i="1"/>
  <c r="K24" i="1"/>
  <c r="L8" i="1"/>
  <c r="K20" i="1"/>
  <c r="K32" i="1"/>
  <c r="K16" i="1"/>
  <c r="K28" i="1"/>
  <c r="K27" i="1"/>
  <c r="K23" i="1"/>
  <c r="K19" i="1"/>
  <c r="K15" i="1"/>
  <c r="K30" i="1"/>
  <c r="K26" i="1"/>
  <c r="K22" i="1"/>
  <c r="K18" i="1"/>
  <c r="K29" i="1"/>
  <c r="K25" i="1"/>
  <c r="K21" i="1"/>
  <c r="K17" i="1"/>
  <c r="K8" i="1"/>
  <c r="J32" i="1"/>
  <c r="J28" i="1"/>
  <c r="J24" i="1"/>
  <c r="J20" i="1"/>
  <c r="J16" i="1"/>
  <c r="J31" i="1"/>
  <c r="J27" i="1"/>
  <c r="J23" i="1"/>
  <c r="J19" i="1"/>
  <c r="J15" i="1"/>
  <c r="J30" i="1"/>
  <c r="J26" i="1"/>
  <c r="J22" i="1"/>
  <c r="J18" i="1"/>
  <c r="J29" i="1"/>
  <c r="J25" i="1"/>
  <c r="J21" i="1"/>
  <c r="J17" i="1"/>
  <c r="I20" i="1"/>
  <c r="I24" i="1"/>
  <c r="I16" i="1"/>
  <c r="I32" i="1"/>
  <c r="J8" i="1"/>
  <c r="I28" i="1"/>
  <c r="I31" i="1"/>
  <c r="I27" i="1"/>
  <c r="I23" i="1"/>
  <c r="I19" i="1"/>
  <c r="I30" i="1"/>
  <c r="I26" i="1"/>
  <c r="I22" i="1"/>
  <c r="I18" i="1"/>
  <c r="I29" i="1"/>
  <c r="I25" i="1"/>
  <c r="I21" i="1"/>
  <c r="I17" i="1"/>
  <c r="O13" i="1"/>
  <c r="O14" i="1"/>
  <c r="O34" i="1" l="1"/>
  <c r="N9" i="1"/>
  <c r="O9" i="1"/>
  <c r="N11" i="1"/>
  <c r="O11" i="1"/>
  <c r="N10" i="1"/>
  <c r="O10" i="1"/>
  <c r="N12" i="1"/>
  <c r="O12" i="1"/>
  <c r="M13" i="1"/>
  <c r="N13" i="1"/>
  <c r="M14" i="1"/>
  <c r="N14" i="1"/>
  <c r="L10" i="1"/>
  <c r="M10" i="1"/>
  <c r="L12" i="1"/>
  <c r="M12" i="1"/>
  <c r="L9" i="1"/>
  <c r="M9" i="1"/>
  <c r="L11" i="1"/>
  <c r="M11" i="1"/>
  <c r="K13" i="1"/>
  <c r="L13" i="1"/>
  <c r="K14" i="1"/>
  <c r="L14" i="1"/>
  <c r="J9" i="1"/>
  <c r="K9" i="1"/>
  <c r="J11" i="1"/>
  <c r="K11" i="1"/>
  <c r="J10" i="1"/>
  <c r="K10" i="1"/>
  <c r="J12" i="1"/>
  <c r="K12" i="1"/>
  <c r="I14" i="1"/>
  <c r="J14" i="1"/>
  <c r="I13" i="1"/>
  <c r="J13" i="1"/>
  <c r="I9" i="1"/>
  <c r="I11" i="1"/>
  <c r="I10" i="1"/>
  <c r="I12" i="1"/>
  <c r="Z35" i="1"/>
  <c r="P35" i="1"/>
  <c r="L34" i="1" l="1"/>
  <c r="K34" i="1"/>
  <c r="M34" i="1"/>
  <c r="J34" i="1"/>
  <c r="N34" i="1"/>
  <c r="I34" i="1"/>
  <c r="AW35" i="1"/>
  <c r="V35" i="1"/>
</calcChain>
</file>

<file path=xl/sharedStrings.xml><?xml version="1.0" encoding="utf-8"?>
<sst xmlns="http://schemas.openxmlformats.org/spreadsheetml/2006/main" count="77" uniqueCount="77">
  <si>
    <t>APELLIDOS</t>
  </si>
  <si>
    <t>M</t>
  </si>
  <si>
    <t>F</t>
  </si>
  <si>
    <t>MAYORES DE 50</t>
  </si>
  <si>
    <t xml:space="preserve">DATOS DE UBICACIÓN </t>
  </si>
  <si>
    <t>LGTBI</t>
  </si>
  <si>
    <t>0-1</t>
  </si>
  <si>
    <t>,2-3</t>
  </si>
  <si>
    <t>,4+</t>
  </si>
  <si>
    <t>No</t>
  </si>
  <si>
    <t>Indigena</t>
  </si>
  <si>
    <t>Afro</t>
  </si>
  <si>
    <t>Campesino</t>
  </si>
  <si>
    <t>Auditiva</t>
  </si>
  <si>
    <t>Visual</t>
  </si>
  <si>
    <t>Urb.  (x)</t>
  </si>
  <si>
    <t>Rural    (x)</t>
  </si>
  <si>
    <t>TELEFONO y/o CORREO</t>
  </si>
  <si>
    <t>Mestizo</t>
  </si>
  <si>
    <t xml:space="preserve">12 A 17 AÑOS </t>
  </si>
  <si>
    <t xml:space="preserve">18 A 25 AÑOS </t>
  </si>
  <si>
    <t>26 A 35 AÑOS</t>
  </si>
  <si>
    <t>36 A 49 AÑOS</t>
  </si>
  <si>
    <t>OTRO: Cuál?</t>
  </si>
  <si>
    <t>Otro: Cual?</t>
  </si>
  <si>
    <t>Fisica</t>
  </si>
  <si>
    <t>Paralisis Cerebral</t>
  </si>
  <si>
    <t xml:space="preserve"> BARRIO y/o DIRECCIÓN</t>
  </si>
  <si>
    <t xml:space="preserve">7 A 11 AÑOS </t>
  </si>
  <si>
    <t xml:space="preserve">1 A 6 AÑOS </t>
  </si>
  <si>
    <t>OBSERVACIONES</t>
  </si>
  <si>
    <t>En estado de embarazo?. Cuantos Meses de Gestación?</t>
  </si>
  <si>
    <t xml:space="preserve">Victima del conflicto Armado?: Inscrito en el Registro VIVANTO? </t>
  </si>
  <si>
    <t>DATOS PERSONALES DE LOS PARTICIPANTES</t>
  </si>
  <si>
    <t>Nota: La Informacion contenida en este formato, hace parte integral del "LISTADO DE ASISTENCIA-INDEPORTES". Por tanto, no se exime de la responsabilidad de la "veracidad" de la informacion acá reportada por parte del Contratista.</t>
  </si>
  <si>
    <t>(**) A los menores de 7 años N/A</t>
  </si>
  <si>
    <t>NOMBRES</t>
  </si>
  <si>
    <t>#</t>
  </si>
  <si>
    <t xml:space="preserve">NOMBRE Y APELLIDO DEL  CONTRATISTA: </t>
  </si>
  <si>
    <t>MUNICIPIO</t>
  </si>
  <si>
    <t>FECHA DE NACIMIENTO</t>
  </si>
  <si>
    <t xml:space="preserve">EDAD </t>
  </si>
  <si>
    <t>categoria deportiva</t>
  </si>
  <si>
    <t>institucion educativa</t>
  </si>
  <si>
    <t>liga</t>
  </si>
  <si>
    <t>TOTAL</t>
  </si>
  <si>
    <t>no</t>
  </si>
  <si>
    <t xml:space="preserve">disciplina deportiva </t>
  </si>
  <si>
    <t xml:space="preserve">OCUPACIÒN </t>
  </si>
  <si>
    <t xml:space="preserve">lesiones </t>
  </si>
  <si>
    <t xml:space="preserve">acceso a entrenamiento de calidad </t>
  </si>
  <si>
    <t>FECHA:2024/05/10</t>
  </si>
  <si>
    <t>CÓDIGO: M-GT-FOR-007</t>
  </si>
  <si>
    <t>VERSIÓN: 01</t>
  </si>
  <si>
    <t>ESTADISTICAS DEPORTIVAS
CARACTERIZACIÓN DE GRUPOS DE VALOR</t>
  </si>
  <si>
    <t>GESTIÓN TÉCNICA</t>
  </si>
  <si>
    <t xml:space="preserve">N° DE LISTA
</t>
  </si>
  <si>
    <t xml:space="preserve">DEPORTE:   </t>
  </si>
  <si>
    <t>FECHA:
 XX/XX/20XX</t>
  </si>
  <si>
    <r>
      <t xml:space="preserve">DOCUMENTO IDENTIDAD </t>
    </r>
    <r>
      <rPr>
        <b/>
        <sz val="9"/>
        <rFont val="Calibri"/>
        <family val="2"/>
        <scheme val="minor"/>
      </rPr>
      <t xml:space="preserve"> (**)</t>
    </r>
  </si>
  <si>
    <t xml:space="preserve">PROGRAMA: 
</t>
  </si>
  <si>
    <t>RANGOS DE EDAD</t>
  </si>
  <si>
    <t>LUGAR EN DONDE SE DESARROLLO LA ACTIVIDAD:
XXXXXXXXXXXXXXXXXX</t>
  </si>
  <si>
    <t>Condicion Especial: 
   (Si no aplica por favor poner N/A)</t>
  </si>
  <si>
    <t>DATOS DEPORTIVOS</t>
  </si>
  <si>
    <t>PÀGINA 1 DE 1</t>
  </si>
  <si>
    <t xml:space="preserve">Años de experiencia </t>
  </si>
  <si>
    <t xml:space="preserve">N° CONTRATO: </t>
  </si>
  <si>
    <t>Intelectual</t>
  </si>
  <si>
    <t>Multiple</t>
  </si>
  <si>
    <t>Psicosocial</t>
  </si>
  <si>
    <t>C.C: N°</t>
  </si>
  <si>
    <t xml:space="preserve">Club </t>
  </si>
  <si>
    <t>Posee alguna discapacidad? 
(x)</t>
  </si>
  <si>
    <t>Estrato Socio-Economico 
(x)</t>
  </si>
  <si>
    <t>Pertenece a algun grupo Social o Étnico?
 (x)</t>
  </si>
  <si>
    <t>GENERO
 (x)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</si>
</sst>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Arial"/>
      <family val="2"/>
    </font>
    <font>
      <sz val="16"/>
      <color theme="1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6"/>
      <color theme="1"/>
      <name val="Arial"/>
      <family val="2"/>
    </font>
    <font>
      <b/>
      <u/>
      <sz val="12"/>
      <color theme="1"/>
      <name val="Arial"/>
      <family val="2"/>
    </font>
    <font>
      <b/>
      <sz val="20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DEEAF6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12" fillId="0" borderId="0" xfId="0" applyFont="1" applyAlignment="1">
      <alignment horizontal="left" vertical="top"/>
    </xf>
    <xf numFmtId="0" fontId="4" fillId="6" borderId="20" xfId="0" applyFont="1" applyFill="1" applyBorder="1" applyAlignment="1">
      <alignment horizontal="center" vertical="center" textRotation="90"/>
    </xf>
    <xf numFmtId="0" fontId="4" fillId="6" borderId="20" xfId="0" applyFont="1" applyFill="1" applyBorder="1" applyAlignment="1">
      <alignment horizontal="center" vertical="center" textRotation="90" wrapText="1"/>
    </xf>
    <xf numFmtId="49" fontId="1" fillId="6" borderId="19" xfId="0" applyNumberFormat="1" applyFont="1" applyFill="1" applyBorder="1" applyAlignment="1">
      <alignment horizontal="center" vertical="center"/>
    </xf>
    <xf numFmtId="0" fontId="14" fillId="6" borderId="20" xfId="0" applyFont="1" applyFill="1" applyBorder="1" applyAlignment="1">
      <alignment horizontal="center" vertical="center" wrapText="1"/>
    </xf>
    <xf numFmtId="0" fontId="15" fillId="6" borderId="20" xfId="0" applyFont="1" applyFill="1" applyBorder="1" applyAlignment="1">
      <alignment horizontal="center" vertical="center" textRotation="90" wrapText="1"/>
    </xf>
    <xf numFmtId="0" fontId="1" fillId="0" borderId="0" xfId="0" applyFont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7" fillId="0" borderId="4" xfId="0" applyFont="1" applyBorder="1" applyAlignment="1">
      <alignment horizontal="left" vertical="center"/>
    </xf>
    <xf numFmtId="0" fontId="17" fillId="0" borderId="4" xfId="0" applyFont="1" applyBorder="1" applyAlignment="1">
      <alignment horizontal="center" vertical="center"/>
    </xf>
    <xf numFmtId="0" fontId="17" fillId="0" borderId="5" xfId="0" applyFont="1" applyBorder="1" applyAlignment="1">
      <alignment horizontal="left" vertical="center"/>
    </xf>
    <xf numFmtId="0" fontId="12" fillId="0" borderId="0" xfId="0" applyFont="1"/>
    <xf numFmtId="0" fontId="12" fillId="0" borderId="0" xfId="0" applyFont="1" applyAlignment="1">
      <alignment wrapText="1"/>
    </xf>
    <xf numFmtId="0" fontId="12" fillId="0" borderId="12" xfId="0" applyFont="1" applyBorder="1" applyAlignment="1">
      <alignment horizontal="center" vertical="center" wrapText="1"/>
    </xf>
    <xf numFmtId="0" fontId="12" fillId="0" borderId="12" xfId="0" applyFont="1" applyBorder="1" applyAlignment="1">
      <alignment vertical="center" wrapText="1"/>
    </xf>
    <xf numFmtId="14" fontId="12" fillId="0" borderId="12" xfId="0" applyNumberFormat="1" applyFont="1" applyBorder="1" applyAlignment="1">
      <alignment vertical="center" wrapText="1"/>
    </xf>
    <xf numFmtId="0" fontId="12" fillId="3" borderId="12" xfId="0" applyFont="1" applyFill="1" applyBorder="1" applyAlignment="1">
      <alignment wrapText="1"/>
    </xf>
    <xf numFmtId="0" fontId="12" fillId="4" borderId="12" xfId="0" applyFont="1" applyFill="1" applyBorder="1" applyAlignment="1">
      <alignment wrapText="1"/>
    </xf>
    <xf numFmtId="0" fontId="12" fillId="5" borderId="12" xfId="0" applyFont="1" applyFill="1" applyBorder="1" applyAlignment="1">
      <alignment wrapText="1"/>
    </xf>
    <xf numFmtId="0" fontId="12" fillId="0" borderId="12" xfId="0" applyFont="1" applyBorder="1" applyAlignment="1">
      <alignment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2" fillId="3" borderId="1" xfId="0" applyFont="1" applyFill="1" applyBorder="1" applyAlignment="1">
      <alignment wrapText="1"/>
    </xf>
    <xf numFmtId="0" fontId="12" fillId="4" borderId="1" xfId="0" applyFont="1" applyFill="1" applyBorder="1" applyAlignment="1">
      <alignment wrapText="1"/>
    </xf>
    <xf numFmtId="0" fontId="12" fillId="5" borderId="1" xfId="0" applyFont="1" applyFill="1" applyBorder="1" applyAlignment="1">
      <alignment wrapText="1"/>
    </xf>
    <xf numFmtId="0" fontId="12" fillId="0" borderId="1" xfId="0" applyFont="1" applyBorder="1" applyAlignment="1">
      <alignment wrapText="1"/>
    </xf>
    <xf numFmtId="14" fontId="12" fillId="0" borderId="1" xfId="0" applyNumberFormat="1" applyFont="1" applyBorder="1" applyAlignment="1">
      <alignment vertical="center" wrapText="1"/>
    </xf>
    <xf numFmtId="14" fontId="12" fillId="0" borderId="1" xfId="0" applyNumberFormat="1" applyFont="1" applyBorder="1" applyAlignment="1">
      <alignment horizontal="right" vertical="center" wrapText="1"/>
    </xf>
    <xf numFmtId="0" fontId="12" fillId="2" borderId="2" xfId="0" applyFont="1" applyFill="1" applyBorder="1" applyAlignment="1">
      <alignment horizontal="center" vertical="center" wrapText="1"/>
    </xf>
    <xf numFmtId="164" fontId="12" fillId="0" borderId="12" xfId="0" applyNumberFormat="1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2" fillId="0" borderId="11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1" fillId="0" borderId="14" xfId="0" applyFont="1" applyBorder="1" applyAlignment="1">
      <alignment horizontal="left" vertical="center"/>
    </xf>
    <xf numFmtId="0" fontId="12" fillId="2" borderId="9" xfId="0" applyFont="1" applyFill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4" fillId="6" borderId="20" xfId="0" applyFont="1" applyFill="1" applyBorder="1" applyAlignment="1">
      <alignment horizontal="center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14" fillId="6" borderId="20" xfId="0" applyFont="1" applyFill="1" applyBorder="1" applyAlignment="1">
      <alignment horizontal="center" vertical="center" textRotation="90"/>
    </xf>
    <xf numFmtId="0" fontId="14" fillId="6" borderId="20" xfId="0" applyFont="1" applyFill="1" applyBorder="1" applyAlignment="1">
      <alignment horizontal="center" vertical="center" textRotation="90" wrapText="1"/>
    </xf>
    <xf numFmtId="0" fontId="15" fillId="6" borderId="20" xfId="0" applyFont="1" applyFill="1" applyBorder="1" applyAlignment="1">
      <alignment horizontal="center" vertical="center" wrapText="1"/>
    </xf>
    <xf numFmtId="0" fontId="12" fillId="6" borderId="12" xfId="0" applyFont="1" applyFill="1" applyBorder="1" applyAlignment="1">
      <alignment horizontal="center" wrapText="1"/>
    </xf>
    <xf numFmtId="0" fontId="12" fillId="6" borderId="12" xfId="0" applyFont="1" applyFill="1" applyBorder="1" applyAlignment="1">
      <alignment wrapText="1"/>
    </xf>
    <xf numFmtId="0" fontId="12" fillId="6" borderId="1" xfId="0" applyFont="1" applyFill="1" applyBorder="1" applyAlignment="1">
      <alignment horizontal="center" wrapText="1"/>
    </xf>
    <xf numFmtId="0" fontId="12" fillId="6" borderId="1" xfId="0" applyFont="1" applyFill="1" applyBorder="1" applyAlignment="1">
      <alignment wrapText="1"/>
    </xf>
    <xf numFmtId="0" fontId="12" fillId="8" borderId="12" xfId="0" applyFont="1" applyFill="1" applyBorder="1" applyAlignment="1">
      <alignment wrapText="1"/>
    </xf>
    <xf numFmtId="0" fontId="12" fillId="8" borderId="1" xfId="0" applyFont="1" applyFill="1" applyBorder="1" applyAlignment="1">
      <alignment wrapText="1"/>
    </xf>
    <xf numFmtId="0" fontId="12" fillId="9" borderId="12" xfId="0" applyFont="1" applyFill="1" applyBorder="1" applyAlignment="1">
      <alignment wrapText="1"/>
    </xf>
    <xf numFmtId="0" fontId="12" fillId="9" borderId="1" xfId="0" applyFont="1" applyFill="1" applyBorder="1" applyAlignment="1">
      <alignment wrapText="1"/>
    </xf>
    <xf numFmtId="0" fontId="0" fillId="5" borderId="1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6" fillId="0" borderId="14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13" xfId="0" applyFont="1" applyBorder="1" applyAlignment="1">
      <alignment horizontal="left" vertical="center"/>
    </xf>
    <xf numFmtId="0" fontId="12" fillId="0" borderId="12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4" fillId="6" borderId="20" xfId="0" applyFont="1" applyFill="1" applyBorder="1" applyAlignment="1">
      <alignment horizontal="center" vertical="center"/>
    </xf>
    <xf numFmtId="0" fontId="6" fillId="6" borderId="22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7" fillId="6" borderId="17" xfId="0" applyFont="1" applyFill="1" applyBorder="1" applyAlignment="1">
      <alignment horizontal="center" vertical="center" wrapText="1"/>
    </xf>
    <xf numFmtId="0" fontId="7" fillId="6" borderId="18" xfId="0" applyFont="1" applyFill="1" applyBorder="1" applyAlignment="1">
      <alignment horizontal="center" vertical="center"/>
    </xf>
    <xf numFmtId="0" fontId="7" fillId="6" borderId="1" xfId="0" applyFont="1" applyFill="1" applyBorder="1" applyAlignment="1">
      <alignment horizontal="center" vertical="center"/>
    </xf>
    <xf numFmtId="0" fontId="7" fillId="6" borderId="23" xfId="0" applyFont="1" applyFill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18" fillId="0" borderId="27" xfId="0" applyFont="1" applyBorder="1" applyAlignment="1">
      <alignment horizontal="center" vertical="center"/>
    </xf>
    <xf numFmtId="0" fontId="20" fillId="6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/>
    </xf>
    <xf numFmtId="0" fontId="2" fillId="6" borderId="23" xfId="0" applyFont="1" applyFill="1" applyBorder="1" applyAlignment="1">
      <alignment horizontal="center" vertical="center"/>
    </xf>
    <xf numFmtId="0" fontId="15" fillId="6" borderId="20" xfId="0" applyFont="1" applyFill="1" applyBorder="1" applyAlignment="1">
      <alignment horizontal="center" vertical="center" wrapText="1"/>
    </xf>
    <xf numFmtId="0" fontId="15" fillId="6" borderId="21" xfId="0" applyFont="1" applyFill="1" applyBorder="1" applyAlignment="1">
      <alignment horizontal="center" vertical="center" wrapText="1"/>
    </xf>
    <xf numFmtId="0" fontId="7" fillId="6" borderId="2" xfId="0" applyFont="1" applyFill="1" applyBorder="1" applyAlignment="1">
      <alignment horizontal="left" vertical="center" wrapText="1"/>
    </xf>
    <xf numFmtId="0" fontId="7" fillId="6" borderId="28" xfId="0" applyFont="1" applyFill="1" applyBorder="1" applyAlignment="1">
      <alignment horizontal="left" vertical="center" wrapText="1"/>
    </xf>
    <xf numFmtId="0" fontId="7" fillId="6" borderId="29" xfId="0" applyFont="1" applyFill="1" applyBorder="1" applyAlignment="1">
      <alignment horizontal="left" vertical="center" wrapText="1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7" fillId="0" borderId="15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/>
    </xf>
    <xf numFmtId="0" fontId="20" fillId="6" borderId="22" xfId="0" applyFont="1" applyFill="1" applyBorder="1" applyAlignment="1">
      <alignment horizontal="center" vertical="center"/>
    </xf>
    <xf numFmtId="0" fontId="20" fillId="6" borderId="1" xfId="0" applyFont="1" applyFill="1" applyBorder="1" applyAlignment="1">
      <alignment horizontal="center" vertical="center"/>
    </xf>
    <xf numFmtId="0" fontId="7" fillId="6" borderId="16" xfId="0" applyFont="1" applyFill="1" applyBorder="1" applyAlignment="1">
      <alignment horizontal="left" vertical="top" wrapText="1"/>
    </xf>
    <xf numFmtId="0" fontId="7" fillId="6" borderId="17" xfId="0" applyFont="1" applyFill="1" applyBorder="1" applyAlignment="1">
      <alignment horizontal="left" vertical="top" wrapText="1"/>
    </xf>
    <xf numFmtId="0" fontId="7" fillId="6" borderId="22" xfId="0" applyFont="1" applyFill="1" applyBorder="1" applyAlignment="1">
      <alignment horizontal="left" vertical="center"/>
    </xf>
    <xf numFmtId="0" fontId="7" fillId="6" borderId="1" xfId="0" applyFont="1" applyFill="1" applyBorder="1" applyAlignment="1">
      <alignment horizontal="left" vertical="center"/>
    </xf>
    <xf numFmtId="0" fontId="1" fillId="6" borderId="1" xfId="0" applyFont="1" applyFill="1" applyBorder="1" applyAlignment="1">
      <alignment horizontal="center" vertical="center" wrapText="1"/>
    </xf>
    <xf numFmtId="0" fontId="7" fillId="6" borderId="17" xfId="0" applyFont="1" applyFill="1" applyBorder="1" applyAlignment="1">
      <alignment horizontal="left" vertical="center" wrapText="1"/>
    </xf>
    <xf numFmtId="0" fontId="9" fillId="7" borderId="17" xfId="0" applyFont="1" applyFill="1" applyBorder="1" applyAlignment="1">
      <alignment horizontal="center" vertical="center" wrapText="1"/>
    </xf>
    <xf numFmtId="0" fontId="10" fillId="6" borderId="17" xfId="0" applyFont="1" applyFill="1" applyBorder="1" applyAlignment="1">
      <alignment vertical="center" wrapText="1"/>
    </xf>
    <xf numFmtId="0" fontId="10" fillId="6" borderId="1" xfId="0" applyFont="1" applyFill="1" applyBorder="1" applyAlignment="1">
      <alignment vertical="center" wrapText="1"/>
    </xf>
    <xf numFmtId="0" fontId="19" fillId="6" borderId="17" xfId="0" applyFont="1" applyFill="1" applyBorder="1" applyAlignment="1">
      <alignment horizontal="center" vertical="center" wrapText="1"/>
    </xf>
    <xf numFmtId="0" fontId="19" fillId="6" borderId="1" xfId="0" applyFont="1" applyFill="1" applyBorder="1" applyAlignment="1">
      <alignment horizontal="center" vertical="center" wrapText="1"/>
    </xf>
    <xf numFmtId="0" fontId="13" fillId="6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337758</xdr:colOff>
      <xdr:row>0</xdr:row>
      <xdr:rowOff>66978</xdr:rowOff>
    </xdr:from>
    <xdr:to>
      <xdr:col>2</xdr:col>
      <xdr:colOff>733733</xdr:colOff>
      <xdr:row>1</xdr:row>
      <xdr:rowOff>240393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7460" y="66978"/>
          <a:ext cx="1862523" cy="915760"/>
        </a:xfrm>
        <a:prstGeom prst="rect">
          <a:avLst/>
        </a:prstGeom>
      </xdr:spPr>
    </xdr:pic>
    <xdr:clientData/>
  </xdr:twoCellAnchor>
  <xdr:twoCellAnchor editAs="oneCell">
    <xdr:from>
      <xdr:col>47</xdr:col>
      <xdr:colOff>498928</xdr:colOff>
      <xdr:row>0</xdr:row>
      <xdr:rowOff>98274</xdr:rowOff>
    </xdr:from>
    <xdr:to>
      <xdr:col>51</xdr:col>
      <xdr:colOff>349895</xdr:colOff>
      <xdr:row>1</xdr:row>
      <xdr:rowOff>281214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5E0A3DFB-E739-4C97-9ACC-CC2BD6B6D3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t="9565" b="15773"/>
        <a:stretch/>
      </xdr:blipFill>
      <xdr:spPr>
        <a:xfrm>
          <a:off x="24530654" y="98274"/>
          <a:ext cx="2617753" cy="9252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V315"/>
  <sheetViews>
    <sheetView tabSelected="1" view="pageBreakPreview" topLeftCell="L7" zoomScale="80" zoomScaleNormal="84" zoomScaleSheetLayoutView="80" workbookViewId="0">
      <selection activeCell="I35" sqref="I35:O35"/>
    </sheetView>
  </sheetViews>
  <sheetFormatPr baseColWidth="10" defaultColWidth="10.7265625" defaultRowHeight="14.5" x14ac:dyDescent="0.35"/>
  <cols>
    <col min="1" max="1" width="4" style="2" customWidth="1"/>
    <col min="2" max="2" width="21" customWidth="1"/>
    <col min="3" max="3" width="17.54296875" customWidth="1"/>
    <col min="4" max="4" width="7" customWidth="1"/>
    <col min="5" max="5" width="20" style="4" customWidth="1"/>
    <col min="6" max="7" width="18" customWidth="1"/>
    <col min="8" max="8" width="18" style="4" customWidth="1"/>
    <col min="9" max="9" width="5.36328125" customWidth="1"/>
    <col min="10" max="10" width="5.1796875" customWidth="1"/>
    <col min="11" max="11" width="4.6328125" customWidth="1"/>
    <col min="12" max="12" width="3.81640625" customWidth="1"/>
    <col min="13" max="13" width="3.26953125" bestFit="1" customWidth="1"/>
    <col min="14" max="14" width="4.36328125" customWidth="1"/>
    <col min="15" max="15" width="4.81640625" style="4" customWidth="1"/>
    <col min="16" max="17" width="2.453125" customWidth="1"/>
    <col min="18" max="18" width="3" customWidth="1"/>
    <col min="19" max="19" width="3.453125" customWidth="1"/>
    <col min="20" max="20" width="10.1796875" customWidth="1"/>
    <col min="21" max="21" width="14.90625" customWidth="1"/>
    <col min="22" max="22" width="4.7265625" customWidth="1"/>
    <col min="23" max="23" width="4" customWidth="1"/>
    <col min="24" max="24" width="3.81640625" customWidth="1"/>
    <col min="25" max="25" width="2.54296875" customWidth="1"/>
    <col min="26" max="26" width="3.36328125" customWidth="1"/>
    <col min="27" max="27" width="3.7265625" customWidth="1"/>
    <col min="28" max="28" width="2.26953125" customWidth="1"/>
    <col min="29" max="29" width="2.7265625" customWidth="1"/>
    <col min="30" max="30" width="3" customWidth="1"/>
    <col min="31" max="31" width="3.54296875" customWidth="1"/>
    <col min="32" max="34" width="3" customWidth="1"/>
    <col min="35" max="35" width="2.7265625" customWidth="1"/>
    <col min="36" max="36" width="2.453125" customWidth="1"/>
    <col min="37" max="37" width="2.7265625" customWidth="1"/>
    <col min="38" max="38" width="3.7265625" bestFit="1" customWidth="1"/>
    <col min="39" max="39" width="8.54296875" customWidth="1"/>
    <col min="40" max="41" width="8.453125" customWidth="1"/>
    <col min="42" max="42" width="7" customWidth="1"/>
    <col min="43" max="43" width="6.08984375" customWidth="1"/>
    <col min="44" max="44" width="6.81640625" customWidth="1"/>
    <col min="45" max="45" width="7.453125" customWidth="1"/>
    <col min="46" max="46" width="8" customWidth="1"/>
    <col min="47" max="48" width="18.453125" customWidth="1"/>
    <col min="49" max="50" width="4.453125" customWidth="1"/>
    <col min="51" max="51" width="12.26953125" bestFit="1" customWidth="1"/>
    <col min="52" max="52" width="11.81640625" customWidth="1"/>
    <col min="55" max="55" width="23.26953125" customWidth="1"/>
    <col min="56" max="56" width="37" customWidth="1"/>
    <col min="57" max="57" width="16.26953125" customWidth="1"/>
  </cols>
  <sheetData>
    <row r="1" spans="1:100" ht="58.5" customHeight="1" x14ac:dyDescent="0.35">
      <c r="A1" s="97"/>
      <c r="B1" s="98"/>
      <c r="C1" s="98"/>
      <c r="D1" s="98"/>
      <c r="E1" s="108" t="s">
        <v>54</v>
      </c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  <c r="AD1" s="108"/>
      <c r="AE1" s="108"/>
      <c r="AF1" s="108"/>
      <c r="AG1" s="108"/>
      <c r="AH1" s="108"/>
      <c r="AI1" s="108"/>
      <c r="AJ1" s="108"/>
      <c r="AK1" s="108"/>
      <c r="AL1" s="108"/>
      <c r="AM1" s="108"/>
      <c r="AN1" s="108"/>
      <c r="AO1" s="108"/>
      <c r="AP1" s="108"/>
      <c r="AQ1" s="108"/>
      <c r="AR1" s="108"/>
      <c r="AS1" s="108"/>
      <c r="AT1" s="108"/>
      <c r="AU1" s="108"/>
      <c r="AV1" s="103"/>
      <c r="AW1" s="103"/>
      <c r="AX1" s="103"/>
      <c r="AY1" s="103"/>
      <c r="AZ1" s="104"/>
    </row>
    <row r="2" spans="1:100" ht="44.25" customHeight="1" x14ac:dyDescent="0.35">
      <c r="A2" s="99"/>
      <c r="B2" s="100"/>
      <c r="C2" s="100"/>
      <c r="D2" s="100"/>
      <c r="E2" s="109" t="s">
        <v>55</v>
      </c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109"/>
      <c r="AA2" s="109"/>
      <c r="AB2" s="109"/>
      <c r="AC2" s="109"/>
      <c r="AD2" s="109"/>
      <c r="AE2" s="109"/>
      <c r="AF2" s="109"/>
      <c r="AG2" s="109"/>
      <c r="AH2" s="109"/>
      <c r="AI2" s="109"/>
      <c r="AJ2" s="109"/>
      <c r="AK2" s="109"/>
      <c r="AL2" s="109"/>
      <c r="AM2" s="109"/>
      <c r="AN2" s="109"/>
      <c r="AO2" s="109"/>
      <c r="AP2" s="109"/>
      <c r="AQ2" s="109"/>
      <c r="AR2" s="109"/>
      <c r="AS2" s="109"/>
      <c r="AT2" s="109"/>
      <c r="AU2" s="109"/>
      <c r="AV2" s="105"/>
      <c r="AW2" s="105"/>
      <c r="AX2" s="105"/>
      <c r="AY2" s="105"/>
      <c r="AZ2" s="106"/>
    </row>
    <row r="3" spans="1:100" s="17" customFormat="1" ht="44.25" customHeight="1" thickBot="1" x14ac:dyDescent="0.35">
      <c r="A3" s="101" t="s">
        <v>51</v>
      </c>
      <c r="B3" s="102"/>
      <c r="C3" s="102"/>
      <c r="D3" s="102"/>
      <c r="E3" s="107" t="s">
        <v>52</v>
      </c>
      <c r="F3" s="107"/>
      <c r="G3" s="107"/>
      <c r="H3" s="107"/>
      <c r="I3" s="107"/>
      <c r="J3" s="107"/>
      <c r="K3" s="86" t="s">
        <v>53</v>
      </c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 t="s">
        <v>65</v>
      </c>
      <c r="AW3" s="86"/>
      <c r="AX3" s="86"/>
      <c r="AY3" s="86"/>
      <c r="AZ3" s="87"/>
    </row>
    <row r="4" spans="1:100" s="6" customFormat="1" ht="51.75" customHeight="1" x14ac:dyDescent="0.35">
      <c r="A4" s="112" t="s">
        <v>60</v>
      </c>
      <c r="B4" s="113"/>
      <c r="C4" s="113"/>
      <c r="D4" s="113"/>
      <c r="E4" s="113"/>
      <c r="F4" s="113"/>
      <c r="G4" s="113"/>
      <c r="H4" s="113"/>
      <c r="I4" s="118" t="s">
        <v>58</v>
      </c>
      <c r="J4" s="119"/>
      <c r="K4" s="119"/>
      <c r="L4" s="119"/>
      <c r="M4" s="119"/>
      <c r="N4" s="121" t="s">
        <v>62</v>
      </c>
      <c r="O4" s="121"/>
      <c r="P4" s="121"/>
      <c r="Q4" s="121"/>
      <c r="R4" s="121"/>
      <c r="S4" s="121"/>
      <c r="T4" s="121"/>
      <c r="U4" s="121"/>
      <c r="V4" s="117" t="s">
        <v>38</v>
      </c>
      <c r="W4" s="117"/>
      <c r="X4" s="117"/>
      <c r="Y4" s="117"/>
      <c r="Z4" s="117"/>
      <c r="AA4" s="117"/>
      <c r="AB4" s="117"/>
      <c r="AC4" s="117"/>
      <c r="AD4" s="117"/>
      <c r="AE4" s="117"/>
      <c r="AF4" s="117"/>
      <c r="AG4" s="117"/>
      <c r="AH4" s="117"/>
      <c r="AI4" s="117"/>
      <c r="AJ4" s="117"/>
      <c r="AK4" s="117"/>
      <c r="AL4" s="117"/>
      <c r="AM4" s="117"/>
      <c r="AN4" s="117"/>
      <c r="AO4" s="117"/>
      <c r="AP4" s="117"/>
      <c r="AQ4" s="117"/>
      <c r="AR4" s="117"/>
      <c r="AS4" s="117"/>
      <c r="AT4" s="117"/>
      <c r="AU4" s="117"/>
      <c r="AV4" s="117"/>
      <c r="AW4" s="117"/>
      <c r="AX4" s="117"/>
      <c r="AY4" s="82" t="s">
        <v>56</v>
      </c>
      <c r="AZ4" s="83"/>
    </row>
    <row r="5" spans="1:100" s="6" customFormat="1" ht="23.25" customHeight="1" x14ac:dyDescent="0.35">
      <c r="A5" s="114" t="s">
        <v>57</v>
      </c>
      <c r="B5" s="115"/>
      <c r="C5" s="115"/>
      <c r="D5" s="115"/>
      <c r="E5" s="115"/>
      <c r="F5" s="115"/>
      <c r="G5" s="115"/>
      <c r="H5" s="115"/>
      <c r="I5" s="120"/>
      <c r="J5" s="120"/>
      <c r="K5" s="120"/>
      <c r="L5" s="120"/>
      <c r="M5" s="120"/>
      <c r="N5" s="122"/>
      <c r="O5" s="122"/>
      <c r="P5" s="122"/>
      <c r="Q5" s="122"/>
      <c r="R5" s="122"/>
      <c r="S5" s="122"/>
      <c r="T5" s="122"/>
      <c r="U5" s="122"/>
      <c r="V5" s="94" t="s">
        <v>71</v>
      </c>
      <c r="W5" s="95"/>
      <c r="X5" s="95"/>
      <c r="Y5" s="95"/>
      <c r="Z5" s="95"/>
      <c r="AA5" s="95"/>
      <c r="AB5" s="95"/>
      <c r="AC5" s="95"/>
      <c r="AD5" s="95"/>
      <c r="AE5" s="95"/>
      <c r="AF5" s="95"/>
      <c r="AG5" s="95"/>
      <c r="AH5" s="96"/>
      <c r="AI5" s="123" t="s">
        <v>67</v>
      </c>
      <c r="AJ5" s="123"/>
      <c r="AK5" s="123"/>
      <c r="AL5" s="123"/>
      <c r="AM5" s="123"/>
      <c r="AN5" s="123"/>
      <c r="AO5" s="123"/>
      <c r="AP5" s="123"/>
      <c r="AQ5" s="123"/>
      <c r="AR5" s="123"/>
      <c r="AS5" s="123"/>
      <c r="AT5" s="123"/>
      <c r="AU5" s="123"/>
      <c r="AV5" s="123"/>
      <c r="AW5" s="123"/>
      <c r="AX5" s="123"/>
      <c r="AY5" s="84"/>
      <c r="AZ5" s="85"/>
    </row>
    <row r="6" spans="1:100" s="37" customFormat="1" ht="51.75" customHeight="1" x14ac:dyDescent="0.35">
      <c r="A6" s="110" t="s">
        <v>33</v>
      </c>
      <c r="B6" s="111"/>
      <c r="C6" s="111"/>
      <c r="D6" s="111"/>
      <c r="E6" s="111"/>
      <c r="F6" s="111"/>
      <c r="G6" s="111"/>
      <c r="H6" s="111"/>
      <c r="I6" s="88" t="s">
        <v>61</v>
      </c>
      <c r="J6" s="88"/>
      <c r="K6" s="88"/>
      <c r="L6" s="88"/>
      <c r="M6" s="88"/>
      <c r="N6" s="88"/>
      <c r="O6" s="88"/>
      <c r="P6" s="88" t="s">
        <v>76</v>
      </c>
      <c r="Q6" s="111"/>
      <c r="R6" s="111"/>
      <c r="S6" s="111"/>
      <c r="T6" s="116" t="s">
        <v>63</v>
      </c>
      <c r="U6" s="116"/>
      <c r="V6" s="89" t="s">
        <v>74</v>
      </c>
      <c r="W6" s="89"/>
      <c r="X6" s="89"/>
      <c r="Y6" s="89" t="s">
        <v>75</v>
      </c>
      <c r="Z6" s="89"/>
      <c r="AA6" s="89"/>
      <c r="AB6" s="89"/>
      <c r="AC6" s="89"/>
      <c r="AD6" s="89"/>
      <c r="AE6" s="116" t="s">
        <v>73</v>
      </c>
      <c r="AF6" s="116"/>
      <c r="AG6" s="116"/>
      <c r="AH6" s="116"/>
      <c r="AI6" s="116"/>
      <c r="AJ6" s="116"/>
      <c r="AK6" s="116"/>
      <c r="AL6" s="116"/>
      <c r="AM6" s="88" t="s">
        <v>64</v>
      </c>
      <c r="AN6" s="88"/>
      <c r="AO6" s="88"/>
      <c r="AP6" s="88"/>
      <c r="AQ6" s="88"/>
      <c r="AR6" s="88"/>
      <c r="AS6" s="88"/>
      <c r="AT6" s="88"/>
      <c r="AU6" s="90" t="s">
        <v>4</v>
      </c>
      <c r="AV6" s="90"/>
      <c r="AW6" s="90"/>
      <c r="AX6" s="90"/>
      <c r="AY6" s="90"/>
      <c r="AZ6" s="91"/>
    </row>
    <row r="7" spans="1:100" s="13" customFormat="1" ht="120.75" customHeight="1" thickBot="1" x14ac:dyDescent="0.4">
      <c r="A7" s="9" t="s">
        <v>37</v>
      </c>
      <c r="B7" s="45" t="s">
        <v>36</v>
      </c>
      <c r="C7" s="79" t="s">
        <v>0</v>
      </c>
      <c r="D7" s="79"/>
      <c r="E7" s="10" t="s">
        <v>59</v>
      </c>
      <c r="F7" s="10" t="s">
        <v>48</v>
      </c>
      <c r="G7" s="10" t="s">
        <v>40</v>
      </c>
      <c r="H7" s="10" t="s">
        <v>41</v>
      </c>
      <c r="I7" s="7" t="s">
        <v>29</v>
      </c>
      <c r="J7" s="7" t="s">
        <v>28</v>
      </c>
      <c r="K7" s="7" t="s">
        <v>19</v>
      </c>
      <c r="L7" s="7" t="s">
        <v>20</v>
      </c>
      <c r="M7" s="7" t="s">
        <v>21</v>
      </c>
      <c r="N7" s="7" t="s">
        <v>22</v>
      </c>
      <c r="O7" s="7" t="s">
        <v>3</v>
      </c>
      <c r="P7" s="7" t="s">
        <v>2</v>
      </c>
      <c r="Q7" s="7" t="s">
        <v>1</v>
      </c>
      <c r="R7" s="7" t="s">
        <v>5</v>
      </c>
      <c r="S7" s="7" t="s">
        <v>23</v>
      </c>
      <c r="T7" s="8" t="s">
        <v>31</v>
      </c>
      <c r="U7" s="8" t="s">
        <v>32</v>
      </c>
      <c r="V7" s="7" t="s">
        <v>6</v>
      </c>
      <c r="W7" s="7" t="s">
        <v>7</v>
      </c>
      <c r="X7" s="7" t="s">
        <v>8</v>
      </c>
      <c r="Y7" s="7" t="s">
        <v>46</v>
      </c>
      <c r="Z7" s="7" t="s">
        <v>18</v>
      </c>
      <c r="AA7" s="7" t="s">
        <v>10</v>
      </c>
      <c r="AB7" s="7" t="s">
        <v>11</v>
      </c>
      <c r="AC7" s="7" t="s">
        <v>12</v>
      </c>
      <c r="AD7" s="7" t="s">
        <v>24</v>
      </c>
      <c r="AE7" s="49" t="s">
        <v>9</v>
      </c>
      <c r="AF7" s="49" t="s">
        <v>13</v>
      </c>
      <c r="AG7" s="49" t="s">
        <v>69</v>
      </c>
      <c r="AH7" s="49" t="s">
        <v>70</v>
      </c>
      <c r="AI7" s="49" t="s">
        <v>68</v>
      </c>
      <c r="AJ7" s="49" t="s">
        <v>25</v>
      </c>
      <c r="AK7" s="49" t="s">
        <v>14</v>
      </c>
      <c r="AL7" s="49" t="s">
        <v>26</v>
      </c>
      <c r="AM7" s="49" t="s">
        <v>47</v>
      </c>
      <c r="AN7" s="49" t="s">
        <v>42</v>
      </c>
      <c r="AO7" s="49" t="s">
        <v>43</v>
      </c>
      <c r="AP7" s="49" t="s">
        <v>72</v>
      </c>
      <c r="AQ7" s="49" t="s">
        <v>44</v>
      </c>
      <c r="AR7" s="49" t="s">
        <v>49</v>
      </c>
      <c r="AS7" s="50" t="s">
        <v>50</v>
      </c>
      <c r="AT7" s="49" t="s">
        <v>66</v>
      </c>
      <c r="AU7" s="51" t="s">
        <v>27</v>
      </c>
      <c r="AV7" s="51" t="s">
        <v>39</v>
      </c>
      <c r="AW7" s="11" t="s">
        <v>15</v>
      </c>
      <c r="AX7" s="11" t="s">
        <v>16</v>
      </c>
      <c r="AY7" s="92" t="s">
        <v>17</v>
      </c>
      <c r="AZ7" s="93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</row>
    <row r="8" spans="1:100" s="17" customFormat="1" ht="25.5" customHeight="1" x14ac:dyDescent="0.3">
      <c r="A8" s="38">
        <v>1</v>
      </c>
      <c r="B8" s="44"/>
      <c r="C8" s="71"/>
      <c r="D8" s="71"/>
      <c r="E8" s="19"/>
      <c r="F8" s="20"/>
      <c r="G8" s="21"/>
      <c r="H8" s="35">
        <f ca="1">(TODAY()-G8)/365</f>
        <v>124.53698630136986</v>
      </c>
      <c r="I8" s="52" t="str">
        <f ca="1">IF(AND(H8&gt;=1,H8&lt;=6.9), ("X"),(""))</f>
        <v/>
      </c>
      <c r="J8" s="53" t="str">
        <f ca="1">IF(AND(H8&gt;=7,H8&lt;=11.9), ("X"),(""))</f>
        <v/>
      </c>
      <c r="K8" s="53" t="str">
        <f ca="1">IF(AND(H8&gt;=12,H8&lt;=17.9), ("X"),(""))</f>
        <v/>
      </c>
      <c r="L8" s="53" t="str">
        <f ca="1">IF(AND(H8&gt;=18,H8&lt;=25.9), ("X"),(""))</f>
        <v/>
      </c>
      <c r="M8" s="53" t="str">
        <f ca="1">IF(AND(H8&gt;=26,H8&lt;=35.9), ("X"),(""))</f>
        <v/>
      </c>
      <c r="N8" s="53" t="str">
        <f ca="1">IF(AND(H8&gt;=36,H8&lt;=49.9), ("X"),(""))</f>
        <v/>
      </c>
      <c r="O8" s="52" t="str">
        <f ca="1">IF(AND(H8&gt;=50), ("X"),(""))</f>
        <v>X</v>
      </c>
      <c r="P8" s="22"/>
      <c r="Q8" s="22"/>
      <c r="R8" s="22"/>
      <c r="S8" s="22"/>
      <c r="T8" s="56"/>
      <c r="U8" s="56"/>
      <c r="V8" s="23"/>
      <c r="W8" s="23"/>
      <c r="X8" s="23"/>
      <c r="Y8" s="23"/>
      <c r="Z8" s="24"/>
      <c r="AA8" s="24"/>
      <c r="AB8" s="24"/>
      <c r="AC8" s="24"/>
      <c r="AD8" s="24"/>
      <c r="AE8" s="58"/>
      <c r="AF8" s="58"/>
      <c r="AG8" s="58"/>
      <c r="AH8" s="58"/>
      <c r="AI8" s="58"/>
      <c r="AJ8" s="58"/>
      <c r="AK8" s="58"/>
      <c r="AL8" s="58"/>
      <c r="AM8" s="25"/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71"/>
      <c r="AZ8" s="72"/>
      <c r="BC8" s="18"/>
      <c r="BD8" s="18"/>
      <c r="BE8" s="18"/>
    </row>
    <row r="9" spans="1:100" s="17" customFormat="1" ht="22.5" customHeight="1" x14ac:dyDescent="0.3">
      <c r="A9" s="38">
        <v>2</v>
      </c>
      <c r="B9" s="42"/>
      <c r="C9" s="73"/>
      <c r="D9" s="73"/>
      <c r="E9" s="26"/>
      <c r="F9" s="27"/>
      <c r="G9" s="21"/>
      <c r="H9" s="35">
        <f ca="1">(TODAY()-G9)/365</f>
        <v>124.53698630136986</v>
      </c>
      <c r="I9" s="54" t="str">
        <f t="shared" ref="I9:I33" ca="1" si="0">IF(AND(H9&gt;=1,H9&lt;=6.9), ("X"),(""))</f>
        <v/>
      </c>
      <c r="J9" s="55" t="str">
        <f t="shared" ref="J9:J33" ca="1" si="1">IF(AND(H9&gt;=7,H9&lt;=11.9), ("X"),(""))</f>
        <v/>
      </c>
      <c r="K9" s="55" t="str">
        <f t="shared" ref="K9:K33" ca="1" si="2">IF(AND(H9&gt;=12,H9&lt;=17.9), ("X"),(""))</f>
        <v/>
      </c>
      <c r="L9" s="55" t="str">
        <f t="shared" ref="L9:L33" ca="1" si="3">IF(AND(H9&gt;=18,H9&lt;=25.9), ("X"),(""))</f>
        <v/>
      </c>
      <c r="M9" s="55" t="str">
        <f t="shared" ref="M9:M33" ca="1" si="4">IF(AND(H9&gt;=26,H9&lt;=35.9), ("X"),(""))</f>
        <v/>
      </c>
      <c r="N9" s="55" t="str">
        <f t="shared" ref="N9:N33" ca="1" si="5">IF(AND(H9&gt;=36,H9&lt;=49.9), ("X"),(""))</f>
        <v/>
      </c>
      <c r="O9" s="54" t="str">
        <f t="shared" ref="O9:O33" ca="1" si="6">IF(AND(H9&gt;=50), ("X"),(""))</f>
        <v>X</v>
      </c>
      <c r="P9" s="28"/>
      <c r="Q9" s="28"/>
      <c r="R9" s="28"/>
      <c r="S9" s="28"/>
      <c r="T9" s="57"/>
      <c r="U9" s="57"/>
      <c r="V9" s="29"/>
      <c r="W9" s="29"/>
      <c r="X9" s="29"/>
      <c r="Y9" s="29"/>
      <c r="Z9" s="30"/>
      <c r="AA9" s="30"/>
      <c r="AB9" s="30"/>
      <c r="AC9" s="30"/>
      <c r="AD9" s="30"/>
      <c r="AE9" s="59"/>
      <c r="AF9" s="59"/>
      <c r="AG9" s="59"/>
      <c r="AH9" s="59"/>
      <c r="AI9" s="59"/>
      <c r="AJ9" s="59"/>
      <c r="AK9" s="59"/>
      <c r="AL9" s="59"/>
      <c r="AM9" s="25"/>
      <c r="AN9" s="25"/>
      <c r="AO9" s="31"/>
      <c r="AP9" s="31"/>
      <c r="AQ9" s="31"/>
      <c r="AR9" s="31"/>
      <c r="AS9" s="31"/>
      <c r="AT9" s="31"/>
      <c r="AU9" s="31"/>
      <c r="AV9" s="31"/>
      <c r="AW9" s="31"/>
      <c r="AX9" s="31"/>
      <c r="AY9" s="73"/>
      <c r="AZ9" s="74"/>
      <c r="BC9" s="18"/>
      <c r="BD9" s="18"/>
      <c r="BE9" s="18"/>
    </row>
    <row r="10" spans="1:100" s="17" customFormat="1" ht="22.5" customHeight="1" x14ac:dyDescent="0.3">
      <c r="A10" s="38">
        <v>3</v>
      </c>
      <c r="B10" s="42"/>
      <c r="C10" s="73"/>
      <c r="D10" s="73"/>
      <c r="E10" s="26"/>
      <c r="F10" s="27"/>
      <c r="G10" s="21"/>
      <c r="H10" s="35">
        <f t="shared" ref="H10:H32" ca="1" si="7">(TODAY()-G10)/365</f>
        <v>124.53698630136986</v>
      </c>
      <c r="I10" s="54" t="str">
        <f t="shared" ca="1" si="0"/>
        <v/>
      </c>
      <c r="J10" s="55" t="str">
        <f t="shared" ca="1" si="1"/>
        <v/>
      </c>
      <c r="K10" s="55" t="str">
        <f t="shared" ca="1" si="2"/>
        <v/>
      </c>
      <c r="L10" s="55" t="str">
        <f t="shared" ca="1" si="3"/>
        <v/>
      </c>
      <c r="M10" s="55" t="str">
        <f t="shared" ca="1" si="4"/>
        <v/>
      </c>
      <c r="N10" s="55" t="str">
        <f t="shared" ca="1" si="5"/>
        <v/>
      </c>
      <c r="O10" s="54" t="str">
        <f t="shared" ca="1" si="6"/>
        <v>X</v>
      </c>
      <c r="P10" s="28"/>
      <c r="Q10" s="28"/>
      <c r="R10" s="28"/>
      <c r="S10" s="28"/>
      <c r="T10" s="57"/>
      <c r="U10" s="57"/>
      <c r="V10" s="29"/>
      <c r="W10" s="29"/>
      <c r="X10" s="29"/>
      <c r="Y10" s="29"/>
      <c r="Z10" s="30"/>
      <c r="AA10" s="30"/>
      <c r="AB10" s="30"/>
      <c r="AC10" s="30"/>
      <c r="AD10" s="30"/>
      <c r="AE10" s="59"/>
      <c r="AF10" s="59"/>
      <c r="AG10" s="59"/>
      <c r="AH10" s="59"/>
      <c r="AI10" s="59"/>
      <c r="AJ10" s="59"/>
      <c r="AK10" s="59"/>
      <c r="AL10" s="59"/>
      <c r="AM10" s="25"/>
      <c r="AN10" s="25"/>
      <c r="AO10" s="31"/>
      <c r="AP10" s="31"/>
      <c r="AQ10" s="31"/>
      <c r="AR10" s="31"/>
      <c r="AS10" s="31"/>
      <c r="AT10" s="31"/>
      <c r="AU10" s="31"/>
      <c r="AV10" s="31"/>
      <c r="AW10" s="31"/>
      <c r="AX10" s="31"/>
      <c r="AY10" s="73"/>
      <c r="AZ10" s="74"/>
    </row>
    <row r="11" spans="1:100" s="17" customFormat="1" ht="22.5" customHeight="1" x14ac:dyDescent="0.3">
      <c r="A11" s="38">
        <v>4</v>
      </c>
      <c r="B11" s="42"/>
      <c r="C11" s="73"/>
      <c r="D11" s="73"/>
      <c r="E11" s="26"/>
      <c r="F11" s="27"/>
      <c r="G11" s="21"/>
      <c r="H11" s="35">
        <f t="shared" ca="1" si="7"/>
        <v>124.53698630136986</v>
      </c>
      <c r="I11" s="54" t="str">
        <f t="shared" ca="1" si="0"/>
        <v/>
      </c>
      <c r="J11" s="55" t="str">
        <f t="shared" ca="1" si="1"/>
        <v/>
      </c>
      <c r="K11" s="55" t="str">
        <f t="shared" ca="1" si="2"/>
        <v/>
      </c>
      <c r="L11" s="55" t="str">
        <f t="shared" ca="1" si="3"/>
        <v/>
      </c>
      <c r="M11" s="55" t="str">
        <f t="shared" ca="1" si="4"/>
        <v/>
      </c>
      <c r="N11" s="55" t="str">
        <f t="shared" ca="1" si="5"/>
        <v/>
      </c>
      <c r="O11" s="54" t="str">
        <f t="shared" ca="1" si="6"/>
        <v>X</v>
      </c>
      <c r="P11" s="28"/>
      <c r="Q11" s="28"/>
      <c r="R11" s="28"/>
      <c r="S11" s="28"/>
      <c r="T11" s="57"/>
      <c r="U11" s="57"/>
      <c r="V11" s="29"/>
      <c r="W11" s="29"/>
      <c r="X11" s="29"/>
      <c r="Y11" s="29"/>
      <c r="Z11" s="30"/>
      <c r="AA11" s="30"/>
      <c r="AB11" s="30"/>
      <c r="AC11" s="30"/>
      <c r="AD11" s="30"/>
      <c r="AE11" s="59"/>
      <c r="AF11" s="59"/>
      <c r="AG11" s="59"/>
      <c r="AH11" s="59"/>
      <c r="AI11" s="59"/>
      <c r="AJ11" s="59"/>
      <c r="AK11" s="59"/>
      <c r="AL11" s="59"/>
      <c r="AM11" s="25"/>
      <c r="AN11" s="25"/>
      <c r="AO11" s="31"/>
      <c r="AP11" s="31"/>
      <c r="AQ11" s="31"/>
      <c r="AR11" s="31"/>
      <c r="AS11" s="31"/>
      <c r="AT11" s="31"/>
      <c r="AU11" s="31"/>
      <c r="AV11" s="31"/>
      <c r="AW11" s="31"/>
      <c r="AX11" s="31"/>
      <c r="AY11" s="73"/>
      <c r="AZ11" s="74"/>
      <c r="BC11" s="18"/>
    </row>
    <row r="12" spans="1:100" s="17" customFormat="1" ht="20.25" customHeight="1" x14ac:dyDescent="0.3">
      <c r="A12" s="38">
        <v>5</v>
      </c>
      <c r="B12" s="42"/>
      <c r="C12" s="73"/>
      <c r="D12" s="73"/>
      <c r="E12" s="26"/>
      <c r="F12" s="27"/>
      <c r="G12" s="32"/>
      <c r="H12" s="35">
        <f t="shared" ca="1" si="7"/>
        <v>124.53698630136986</v>
      </c>
      <c r="I12" s="54" t="str">
        <f t="shared" ca="1" si="0"/>
        <v/>
      </c>
      <c r="J12" s="55" t="str">
        <f t="shared" ca="1" si="1"/>
        <v/>
      </c>
      <c r="K12" s="55" t="str">
        <f t="shared" ca="1" si="2"/>
        <v/>
      </c>
      <c r="L12" s="55" t="str">
        <f t="shared" ca="1" si="3"/>
        <v/>
      </c>
      <c r="M12" s="55" t="str">
        <f t="shared" ca="1" si="4"/>
        <v/>
      </c>
      <c r="N12" s="55" t="str">
        <f t="shared" ca="1" si="5"/>
        <v/>
      </c>
      <c r="O12" s="54" t="str">
        <f t="shared" ca="1" si="6"/>
        <v>X</v>
      </c>
      <c r="P12" s="28"/>
      <c r="Q12" s="28"/>
      <c r="R12" s="28"/>
      <c r="S12" s="28"/>
      <c r="T12" s="57"/>
      <c r="U12" s="57"/>
      <c r="V12" s="29"/>
      <c r="W12" s="29"/>
      <c r="X12" s="29"/>
      <c r="Y12" s="29"/>
      <c r="Z12" s="30"/>
      <c r="AA12" s="30"/>
      <c r="AB12" s="30"/>
      <c r="AC12" s="30"/>
      <c r="AD12" s="30"/>
      <c r="AE12" s="59"/>
      <c r="AF12" s="59"/>
      <c r="AG12" s="59"/>
      <c r="AH12" s="59"/>
      <c r="AI12" s="59"/>
      <c r="AJ12" s="59"/>
      <c r="AK12" s="59"/>
      <c r="AL12" s="59"/>
      <c r="AM12" s="25"/>
      <c r="AN12" s="25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73"/>
      <c r="AZ12" s="74"/>
      <c r="BC12" s="18"/>
    </row>
    <row r="13" spans="1:100" s="17" customFormat="1" ht="21" customHeight="1" x14ac:dyDescent="0.3">
      <c r="A13" s="38">
        <v>6</v>
      </c>
      <c r="B13" s="42"/>
      <c r="C13" s="73"/>
      <c r="D13" s="73"/>
      <c r="E13" s="26"/>
      <c r="F13" s="27"/>
      <c r="G13" s="32"/>
      <c r="H13" s="35">
        <f t="shared" ca="1" si="7"/>
        <v>124.53698630136986</v>
      </c>
      <c r="I13" s="54" t="str">
        <f t="shared" ca="1" si="0"/>
        <v/>
      </c>
      <c r="J13" s="55" t="str">
        <f t="shared" ca="1" si="1"/>
        <v/>
      </c>
      <c r="K13" s="55" t="str">
        <f t="shared" ca="1" si="2"/>
        <v/>
      </c>
      <c r="L13" s="55" t="str">
        <f t="shared" ca="1" si="3"/>
        <v/>
      </c>
      <c r="M13" s="55" t="str">
        <f t="shared" ca="1" si="4"/>
        <v/>
      </c>
      <c r="N13" s="55" t="str">
        <f t="shared" ca="1" si="5"/>
        <v/>
      </c>
      <c r="O13" s="54" t="str">
        <f t="shared" ca="1" si="6"/>
        <v>X</v>
      </c>
      <c r="P13" s="28"/>
      <c r="Q13" s="28"/>
      <c r="R13" s="28"/>
      <c r="S13" s="28"/>
      <c r="T13" s="57"/>
      <c r="U13" s="57"/>
      <c r="V13" s="29"/>
      <c r="W13" s="29"/>
      <c r="X13" s="29"/>
      <c r="Y13" s="29"/>
      <c r="Z13" s="30"/>
      <c r="AA13" s="30"/>
      <c r="AB13" s="30"/>
      <c r="AC13" s="30"/>
      <c r="AD13" s="30"/>
      <c r="AE13" s="59"/>
      <c r="AF13" s="59"/>
      <c r="AG13" s="59"/>
      <c r="AH13" s="59"/>
      <c r="AI13" s="59"/>
      <c r="AJ13" s="59"/>
      <c r="AK13" s="59"/>
      <c r="AL13" s="59"/>
      <c r="AM13" s="25"/>
      <c r="AN13" s="25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73"/>
      <c r="AZ13" s="74"/>
    </row>
    <row r="14" spans="1:100" s="17" customFormat="1" ht="19.5" customHeight="1" x14ac:dyDescent="0.3">
      <c r="A14" s="38">
        <v>7</v>
      </c>
      <c r="B14" s="42"/>
      <c r="C14" s="73"/>
      <c r="D14" s="73"/>
      <c r="E14" s="26"/>
      <c r="F14" s="26"/>
      <c r="G14" s="33"/>
      <c r="H14" s="35">
        <f t="shared" ca="1" si="7"/>
        <v>124.53698630136986</v>
      </c>
      <c r="I14" s="54" t="str">
        <f t="shared" ca="1" si="0"/>
        <v/>
      </c>
      <c r="J14" s="55" t="str">
        <f t="shared" ca="1" si="1"/>
        <v/>
      </c>
      <c r="K14" s="55" t="str">
        <f t="shared" ca="1" si="2"/>
        <v/>
      </c>
      <c r="L14" s="55" t="str">
        <f t="shared" ca="1" si="3"/>
        <v/>
      </c>
      <c r="M14" s="55" t="str">
        <f t="shared" ca="1" si="4"/>
        <v/>
      </c>
      <c r="N14" s="55" t="str">
        <f t="shared" ca="1" si="5"/>
        <v/>
      </c>
      <c r="O14" s="54" t="str">
        <f t="shared" ca="1" si="6"/>
        <v>X</v>
      </c>
      <c r="P14" s="28"/>
      <c r="Q14" s="28"/>
      <c r="R14" s="28"/>
      <c r="S14" s="28"/>
      <c r="T14" s="57"/>
      <c r="U14" s="57"/>
      <c r="V14" s="29"/>
      <c r="W14" s="29"/>
      <c r="X14" s="29"/>
      <c r="Y14" s="29"/>
      <c r="Z14" s="30"/>
      <c r="AA14" s="30"/>
      <c r="AB14" s="30"/>
      <c r="AC14" s="30"/>
      <c r="AD14" s="30"/>
      <c r="AE14" s="59"/>
      <c r="AF14" s="59"/>
      <c r="AG14" s="59"/>
      <c r="AH14" s="59"/>
      <c r="AI14" s="59"/>
      <c r="AJ14" s="59"/>
      <c r="AK14" s="59"/>
      <c r="AL14" s="59"/>
      <c r="AM14" s="25"/>
      <c r="AN14" s="25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73"/>
      <c r="AZ14" s="74"/>
    </row>
    <row r="15" spans="1:100" s="17" customFormat="1" ht="21.75" customHeight="1" x14ac:dyDescent="0.3">
      <c r="A15" s="38">
        <v>8</v>
      </c>
      <c r="B15" s="42"/>
      <c r="C15" s="73"/>
      <c r="D15" s="73"/>
      <c r="E15" s="26"/>
      <c r="F15" s="26"/>
      <c r="G15" s="32"/>
      <c r="H15" s="35">
        <f t="shared" ca="1" si="7"/>
        <v>124.53698630136986</v>
      </c>
      <c r="I15" s="54" t="str">
        <f t="shared" ca="1" si="0"/>
        <v/>
      </c>
      <c r="J15" s="55" t="str">
        <f t="shared" ca="1" si="1"/>
        <v/>
      </c>
      <c r="K15" s="55" t="str">
        <f t="shared" ca="1" si="2"/>
        <v/>
      </c>
      <c r="L15" s="55" t="str">
        <f t="shared" ca="1" si="3"/>
        <v/>
      </c>
      <c r="M15" s="55" t="str">
        <f t="shared" ca="1" si="4"/>
        <v/>
      </c>
      <c r="N15" s="55" t="str">
        <f t="shared" ca="1" si="5"/>
        <v/>
      </c>
      <c r="O15" s="54" t="str">
        <f t="shared" ca="1" si="6"/>
        <v>X</v>
      </c>
      <c r="P15" s="28"/>
      <c r="Q15" s="28"/>
      <c r="R15" s="28"/>
      <c r="S15" s="28"/>
      <c r="T15" s="57"/>
      <c r="U15" s="57"/>
      <c r="V15" s="29"/>
      <c r="W15" s="29"/>
      <c r="X15" s="29"/>
      <c r="Y15" s="29"/>
      <c r="Z15" s="30"/>
      <c r="AA15" s="30"/>
      <c r="AB15" s="30"/>
      <c r="AC15" s="30"/>
      <c r="AD15" s="30"/>
      <c r="AE15" s="59"/>
      <c r="AF15" s="59"/>
      <c r="AG15" s="59"/>
      <c r="AH15" s="59"/>
      <c r="AI15" s="59"/>
      <c r="AJ15" s="59"/>
      <c r="AK15" s="59"/>
      <c r="AL15" s="59"/>
      <c r="AM15" s="25"/>
      <c r="AN15" s="25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73"/>
      <c r="AZ15" s="74"/>
    </row>
    <row r="16" spans="1:100" s="17" customFormat="1" ht="16.5" customHeight="1" x14ac:dyDescent="0.3">
      <c r="A16" s="38">
        <v>9</v>
      </c>
      <c r="B16" s="42"/>
      <c r="C16" s="73"/>
      <c r="D16" s="73"/>
      <c r="E16" s="26"/>
      <c r="F16" s="26"/>
      <c r="G16" s="32"/>
      <c r="H16" s="35">
        <f t="shared" ca="1" si="7"/>
        <v>124.53698630136986</v>
      </c>
      <c r="I16" s="54" t="str">
        <f t="shared" ca="1" si="0"/>
        <v/>
      </c>
      <c r="J16" s="55" t="str">
        <f t="shared" ca="1" si="1"/>
        <v/>
      </c>
      <c r="K16" s="55" t="str">
        <f t="shared" ca="1" si="2"/>
        <v/>
      </c>
      <c r="L16" s="55" t="str">
        <f t="shared" ca="1" si="3"/>
        <v/>
      </c>
      <c r="M16" s="55" t="str">
        <f t="shared" ca="1" si="4"/>
        <v/>
      </c>
      <c r="N16" s="55" t="str">
        <f t="shared" ca="1" si="5"/>
        <v/>
      </c>
      <c r="O16" s="54" t="str">
        <f t="shared" ca="1" si="6"/>
        <v>X</v>
      </c>
      <c r="P16" s="28"/>
      <c r="Q16" s="28"/>
      <c r="R16" s="28"/>
      <c r="S16" s="28"/>
      <c r="T16" s="57"/>
      <c r="U16" s="57"/>
      <c r="V16" s="29"/>
      <c r="W16" s="29"/>
      <c r="X16" s="29"/>
      <c r="Y16" s="29"/>
      <c r="Z16" s="30"/>
      <c r="AA16" s="30"/>
      <c r="AB16" s="30"/>
      <c r="AC16" s="30"/>
      <c r="AD16" s="30"/>
      <c r="AE16" s="59"/>
      <c r="AF16" s="59"/>
      <c r="AG16" s="59"/>
      <c r="AH16" s="59"/>
      <c r="AI16" s="59"/>
      <c r="AJ16" s="59"/>
      <c r="AK16" s="59"/>
      <c r="AL16" s="59"/>
      <c r="AM16" s="25"/>
      <c r="AN16" s="25"/>
      <c r="AO16" s="31"/>
      <c r="AP16" s="31"/>
      <c r="AQ16" s="31"/>
      <c r="AR16" s="31"/>
      <c r="AS16" s="31"/>
      <c r="AT16" s="31"/>
      <c r="AU16" s="31"/>
      <c r="AV16" s="31"/>
      <c r="AW16" s="31"/>
      <c r="AX16" s="31"/>
      <c r="AY16" s="73"/>
      <c r="AZ16" s="74"/>
    </row>
    <row r="17" spans="1:52" s="17" customFormat="1" ht="17.25" customHeight="1" x14ac:dyDescent="0.3">
      <c r="A17" s="38">
        <v>10</v>
      </c>
      <c r="B17" s="41"/>
      <c r="C17" s="73"/>
      <c r="D17" s="73"/>
      <c r="E17" s="26"/>
      <c r="F17" s="26"/>
      <c r="G17" s="32"/>
      <c r="H17" s="35">
        <f t="shared" ca="1" si="7"/>
        <v>124.53698630136986</v>
      </c>
      <c r="I17" s="54" t="str">
        <f t="shared" ca="1" si="0"/>
        <v/>
      </c>
      <c r="J17" s="55" t="str">
        <f t="shared" ca="1" si="1"/>
        <v/>
      </c>
      <c r="K17" s="55" t="str">
        <f t="shared" ca="1" si="2"/>
        <v/>
      </c>
      <c r="L17" s="55" t="str">
        <f t="shared" ca="1" si="3"/>
        <v/>
      </c>
      <c r="M17" s="55" t="str">
        <f t="shared" ca="1" si="4"/>
        <v/>
      </c>
      <c r="N17" s="55" t="str">
        <f t="shared" ca="1" si="5"/>
        <v/>
      </c>
      <c r="O17" s="54" t="str">
        <f t="shared" ca="1" si="6"/>
        <v>X</v>
      </c>
      <c r="P17" s="28"/>
      <c r="Q17" s="28"/>
      <c r="R17" s="28"/>
      <c r="S17" s="28"/>
      <c r="T17" s="57"/>
      <c r="U17" s="57"/>
      <c r="V17" s="29"/>
      <c r="W17" s="29"/>
      <c r="X17" s="29"/>
      <c r="Y17" s="29"/>
      <c r="Z17" s="30"/>
      <c r="AA17" s="30"/>
      <c r="AB17" s="30"/>
      <c r="AC17" s="30"/>
      <c r="AD17" s="30"/>
      <c r="AE17" s="59"/>
      <c r="AF17" s="59"/>
      <c r="AG17" s="59"/>
      <c r="AH17" s="59"/>
      <c r="AI17" s="59"/>
      <c r="AJ17" s="59"/>
      <c r="AK17" s="59"/>
      <c r="AL17" s="59"/>
      <c r="AM17" s="25"/>
      <c r="AN17" s="25"/>
      <c r="AO17" s="31"/>
      <c r="AP17" s="31"/>
      <c r="AQ17" s="31"/>
      <c r="AR17" s="31"/>
      <c r="AS17" s="31"/>
      <c r="AT17" s="31"/>
      <c r="AU17" s="31"/>
      <c r="AV17" s="31"/>
      <c r="AW17" s="31"/>
      <c r="AX17" s="31"/>
      <c r="AY17" s="73"/>
      <c r="AZ17" s="74"/>
    </row>
    <row r="18" spans="1:52" s="17" customFormat="1" ht="24" customHeight="1" x14ac:dyDescent="0.3">
      <c r="A18" s="38">
        <v>11</v>
      </c>
      <c r="B18" s="42"/>
      <c r="C18" s="73"/>
      <c r="D18" s="73"/>
      <c r="E18" s="26"/>
      <c r="F18" s="26"/>
      <c r="G18" s="32"/>
      <c r="H18" s="35">
        <f t="shared" ca="1" si="7"/>
        <v>124.53698630136986</v>
      </c>
      <c r="I18" s="54" t="str">
        <f t="shared" ca="1" si="0"/>
        <v/>
      </c>
      <c r="J18" s="55" t="str">
        <f t="shared" ca="1" si="1"/>
        <v/>
      </c>
      <c r="K18" s="55" t="str">
        <f t="shared" ca="1" si="2"/>
        <v/>
      </c>
      <c r="L18" s="55" t="str">
        <f t="shared" ca="1" si="3"/>
        <v/>
      </c>
      <c r="M18" s="55" t="str">
        <f t="shared" ca="1" si="4"/>
        <v/>
      </c>
      <c r="N18" s="55" t="str">
        <f t="shared" ca="1" si="5"/>
        <v/>
      </c>
      <c r="O18" s="54" t="str">
        <f t="shared" ca="1" si="6"/>
        <v>X</v>
      </c>
      <c r="P18" s="28"/>
      <c r="Q18" s="28"/>
      <c r="R18" s="28"/>
      <c r="S18" s="28"/>
      <c r="T18" s="57"/>
      <c r="U18" s="57"/>
      <c r="V18" s="29"/>
      <c r="W18" s="29"/>
      <c r="X18" s="29"/>
      <c r="Y18" s="29"/>
      <c r="Z18" s="30"/>
      <c r="AA18" s="30"/>
      <c r="AB18" s="30"/>
      <c r="AC18" s="30"/>
      <c r="AD18" s="30"/>
      <c r="AE18" s="59"/>
      <c r="AF18" s="59"/>
      <c r="AG18" s="59"/>
      <c r="AH18" s="59"/>
      <c r="AI18" s="59"/>
      <c r="AJ18" s="59"/>
      <c r="AK18" s="59"/>
      <c r="AL18" s="59"/>
      <c r="AM18" s="25"/>
      <c r="AN18" s="25"/>
      <c r="AO18" s="31"/>
      <c r="AP18" s="31"/>
      <c r="AQ18" s="31"/>
      <c r="AR18" s="31"/>
      <c r="AS18" s="31"/>
      <c r="AT18" s="31"/>
      <c r="AU18" s="31"/>
      <c r="AV18" s="31"/>
      <c r="AW18" s="31"/>
      <c r="AX18" s="31"/>
      <c r="AY18" s="73"/>
      <c r="AZ18" s="74"/>
    </row>
    <row r="19" spans="1:52" s="17" customFormat="1" ht="19.5" customHeight="1" x14ac:dyDescent="0.3">
      <c r="A19" s="38">
        <v>12</v>
      </c>
      <c r="B19" s="42"/>
      <c r="C19" s="73"/>
      <c r="D19" s="73"/>
      <c r="E19" s="26"/>
      <c r="F19" s="26"/>
      <c r="G19" s="32"/>
      <c r="H19" s="35">
        <f t="shared" ca="1" si="7"/>
        <v>124.53698630136986</v>
      </c>
      <c r="I19" s="54" t="str">
        <f t="shared" ca="1" si="0"/>
        <v/>
      </c>
      <c r="J19" s="55" t="str">
        <f t="shared" ca="1" si="1"/>
        <v/>
      </c>
      <c r="K19" s="55" t="str">
        <f t="shared" ca="1" si="2"/>
        <v/>
      </c>
      <c r="L19" s="55" t="str">
        <f t="shared" ca="1" si="3"/>
        <v/>
      </c>
      <c r="M19" s="55" t="str">
        <f t="shared" ca="1" si="4"/>
        <v/>
      </c>
      <c r="N19" s="55" t="str">
        <f t="shared" ca="1" si="5"/>
        <v/>
      </c>
      <c r="O19" s="54" t="str">
        <f t="shared" ca="1" si="6"/>
        <v>X</v>
      </c>
      <c r="P19" s="28"/>
      <c r="Q19" s="28"/>
      <c r="R19" s="28"/>
      <c r="S19" s="28"/>
      <c r="T19" s="57"/>
      <c r="U19" s="57"/>
      <c r="V19" s="29"/>
      <c r="W19" s="29"/>
      <c r="X19" s="29"/>
      <c r="Y19" s="29"/>
      <c r="Z19" s="30"/>
      <c r="AA19" s="30"/>
      <c r="AB19" s="30"/>
      <c r="AC19" s="30"/>
      <c r="AD19" s="30"/>
      <c r="AE19" s="59"/>
      <c r="AF19" s="59"/>
      <c r="AG19" s="59"/>
      <c r="AH19" s="59"/>
      <c r="AI19" s="59"/>
      <c r="AJ19" s="59"/>
      <c r="AK19" s="59"/>
      <c r="AL19" s="59"/>
      <c r="AM19" s="25"/>
      <c r="AN19" s="25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73"/>
      <c r="AZ19" s="74"/>
    </row>
    <row r="20" spans="1:52" s="17" customFormat="1" ht="18.75" customHeight="1" x14ac:dyDescent="0.3">
      <c r="A20" s="38">
        <v>13</v>
      </c>
      <c r="B20" s="42"/>
      <c r="C20" s="73"/>
      <c r="D20" s="73"/>
      <c r="E20" s="26"/>
      <c r="F20" s="26"/>
      <c r="G20" s="32"/>
      <c r="H20" s="35">
        <f t="shared" ca="1" si="7"/>
        <v>124.53698630136986</v>
      </c>
      <c r="I20" s="54" t="str">
        <f t="shared" ca="1" si="0"/>
        <v/>
      </c>
      <c r="J20" s="55" t="str">
        <f t="shared" ca="1" si="1"/>
        <v/>
      </c>
      <c r="K20" s="55" t="str">
        <f t="shared" ca="1" si="2"/>
        <v/>
      </c>
      <c r="L20" s="55" t="str">
        <f t="shared" ca="1" si="3"/>
        <v/>
      </c>
      <c r="M20" s="55" t="str">
        <f t="shared" ca="1" si="4"/>
        <v/>
      </c>
      <c r="N20" s="55" t="str">
        <f t="shared" ca="1" si="5"/>
        <v/>
      </c>
      <c r="O20" s="54" t="str">
        <f t="shared" ca="1" si="6"/>
        <v>X</v>
      </c>
      <c r="P20" s="28"/>
      <c r="Q20" s="28"/>
      <c r="R20" s="28"/>
      <c r="S20" s="28"/>
      <c r="T20" s="57"/>
      <c r="U20" s="57"/>
      <c r="V20" s="29"/>
      <c r="W20" s="29"/>
      <c r="X20" s="29"/>
      <c r="Y20" s="29"/>
      <c r="Z20" s="30"/>
      <c r="AA20" s="30"/>
      <c r="AB20" s="30"/>
      <c r="AC20" s="30"/>
      <c r="AD20" s="30"/>
      <c r="AE20" s="59"/>
      <c r="AF20" s="59"/>
      <c r="AG20" s="59"/>
      <c r="AH20" s="59"/>
      <c r="AI20" s="59"/>
      <c r="AJ20" s="59"/>
      <c r="AK20" s="59"/>
      <c r="AL20" s="59"/>
      <c r="AM20" s="25"/>
      <c r="AN20" s="25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73"/>
      <c r="AZ20" s="74"/>
    </row>
    <row r="21" spans="1:52" s="17" customFormat="1" ht="17.25" customHeight="1" x14ac:dyDescent="0.3">
      <c r="A21" s="38">
        <v>14</v>
      </c>
      <c r="B21" s="42"/>
      <c r="C21" s="73"/>
      <c r="D21" s="73"/>
      <c r="E21" s="26"/>
      <c r="F21" s="26"/>
      <c r="G21" s="33"/>
      <c r="H21" s="35">
        <f t="shared" ca="1" si="7"/>
        <v>124.53698630136986</v>
      </c>
      <c r="I21" s="54" t="str">
        <f t="shared" ca="1" si="0"/>
        <v/>
      </c>
      <c r="J21" s="55" t="str">
        <f t="shared" ca="1" si="1"/>
        <v/>
      </c>
      <c r="K21" s="55" t="str">
        <f t="shared" ca="1" si="2"/>
        <v/>
      </c>
      <c r="L21" s="55" t="str">
        <f t="shared" ca="1" si="3"/>
        <v/>
      </c>
      <c r="M21" s="55" t="str">
        <f t="shared" ca="1" si="4"/>
        <v/>
      </c>
      <c r="N21" s="55" t="str">
        <f t="shared" ca="1" si="5"/>
        <v/>
      </c>
      <c r="O21" s="54" t="str">
        <f t="shared" ca="1" si="6"/>
        <v>X</v>
      </c>
      <c r="P21" s="28"/>
      <c r="Q21" s="28"/>
      <c r="R21" s="28"/>
      <c r="S21" s="28"/>
      <c r="T21" s="57"/>
      <c r="U21" s="57"/>
      <c r="V21" s="29"/>
      <c r="W21" s="29"/>
      <c r="X21" s="29"/>
      <c r="Y21" s="29"/>
      <c r="Z21" s="30"/>
      <c r="AA21" s="30"/>
      <c r="AB21" s="30"/>
      <c r="AC21" s="30"/>
      <c r="AD21" s="30"/>
      <c r="AE21" s="59"/>
      <c r="AF21" s="59"/>
      <c r="AG21" s="59"/>
      <c r="AH21" s="59"/>
      <c r="AI21" s="59"/>
      <c r="AJ21" s="59"/>
      <c r="AK21" s="59"/>
      <c r="AL21" s="59"/>
      <c r="AM21" s="25"/>
      <c r="AN21" s="25"/>
      <c r="AO21" s="31"/>
      <c r="AP21" s="31"/>
      <c r="AQ21" s="31"/>
      <c r="AR21" s="31"/>
      <c r="AS21" s="31"/>
      <c r="AT21" s="31"/>
      <c r="AU21" s="31"/>
      <c r="AV21" s="31"/>
      <c r="AW21" s="31"/>
      <c r="AX21" s="31"/>
      <c r="AY21" s="73"/>
      <c r="AZ21" s="74"/>
    </row>
    <row r="22" spans="1:52" s="17" customFormat="1" ht="21.75" customHeight="1" x14ac:dyDescent="0.3">
      <c r="A22" s="38">
        <v>15</v>
      </c>
      <c r="B22" s="42"/>
      <c r="C22" s="73"/>
      <c r="D22" s="73"/>
      <c r="E22" s="26"/>
      <c r="F22" s="26"/>
      <c r="G22" s="32"/>
      <c r="H22" s="35">
        <f t="shared" ca="1" si="7"/>
        <v>124.53698630136986</v>
      </c>
      <c r="I22" s="54" t="str">
        <f t="shared" ca="1" si="0"/>
        <v/>
      </c>
      <c r="J22" s="55" t="str">
        <f t="shared" ca="1" si="1"/>
        <v/>
      </c>
      <c r="K22" s="55" t="str">
        <f t="shared" ca="1" si="2"/>
        <v/>
      </c>
      <c r="L22" s="55" t="str">
        <f t="shared" ca="1" si="3"/>
        <v/>
      </c>
      <c r="M22" s="55" t="str">
        <f t="shared" ca="1" si="4"/>
        <v/>
      </c>
      <c r="N22" s="55" t="str">
        <f t="shared" ca="1" si="5"/>
        <v/>
      </c>
      <c r="O22" s="54" t="str">
        <f t="shared" ca="1" si="6"/>
        <v>X</v>
      </c>
      <c r="P22" s="28"/>
      <c r="Q22" s="28"/>
      <c r="R22" s="28"/>
      <c r="S22" s="28"/>
      <c r="T22" s="57"/>
      <c r="U22" s="57"/>
      <c r="V22" s="29"/>
      <c r="W22" s="29"/>
      <c r="X22" s="29"/>
      <c r="Y22" s="29"/>
      <c r="Z22" s="30"/>
      <c r="AA22" s="30"/>
      <c r="AB22" s="30"/>
      <c r="AC22" s="30"/>
      <c r="AD22" s="30"/>
      <c r="AE22" s="59"/>
      <c r="AF22" s="59"/>
      <c r="AG22" s="59"/>
      <c r="AH22" s="59"/>
      <c r="AI22" s="59"/>
      <c r="AJ22" s="59"/>
      <c r="AK22" s="59"/>
      <c r="AL22" s="59"/>
      <c r="AM22" s="25"/>
      <c r="AN22" s="25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73"/>
      <c r="AZ22" s="74"/>
    </row>
    <row r="23" spans="1:52" s="17" customFormat="1" ht="18.75" customHeight="1" x14ac:dyDescent="0.3">
      <c r="A23" s="38">
        <v>16</v>
      </c>
      <c r="B23" s="42"/>
      <c r="C23" s="73"/>
      <c r="D23" s="73"/>
      <c r="E23" s="26"/>
      <c r="F23" s="26"/>
      <c r="G23" s="32"/>
      <c r="H23" s="35">
        <f t="shared" ca="1" si="7"/>
        <v>124.53698630136986</v>
      </c>
      <c r="I23" s="54" t="str">
        <f t="shared" ca="1" si="0"/>
        <v/>
      </c>
      <c r="J23" s="55" t="str">
        <f t="shared" ca="1" si="1"/>
        <v/>
      </c>
      <c r="K23" s="55" t="str">
        <f t="shared" ca="1" si="2"/>
        <v/>
      </c>
      <c r="L23" s="55" t="str">
        <f t="shared" ca="1" si="3"/>
        <v/>
      </c>
      <c r="M23" s="55" t="str">
        <f t="shared" ca="1" si="4"/>
        <v/>
      </c>
      <c r="N23" s="55" t="str">
        <f t="shared" ca="1" si="5"/>
        <v/>
      </c>
      <c r="O23" s="54" t="str">
        <f t="shared" ca="1" si="6"/>
        <v>X</v>
      </c>
      <c r="P23" s="28"/>
      <c r="Q23" s="28"/>
      <c r="R23" s="28"/>
      <c r="S23" s="28"/>
      <c r="T23" s="57"/>
      <c r="U23" s="57"/>
      <c r="V23" s="29"/>
      <c r="W23" s="29"/>
      <c r="X23" s="29"/>
      <c r="Y23" s="29"/>
      <c r="Z23" s="30"/>
      <c r="AA23" s="30"/>
      <c r="AB23" s="30"/>
      <c r="AC23" s="30"/>
      <c r="AD23" s="30"/>
      <c r="AE23" s="59"/>
      <c r="AF23" s="59"/>
      <c r="AG23" s="59"/>
      <c r="AH23" s="59"/>
      <c r="AI23" s="59"/>
      <c r="AJ23" s="59"/>
      <c r="AK23" s="59"/>
      <c r="AL23" s="59"/>
      <c r="AM23" s="25"/>
      <c r="AN23" s="25"/>
      <c r="AO23" s="31"/>
      <c r="AP23" s="31"/>
      <c r="AQ23" s="31"/>
      <c r="AR23" s="31"/>
      <c r="AS23" s="31"/>
      <c r="AT23" s="31"/>
      <c r="AU23" s="31"/>
      <c r="AV23" s="31"/>
      <c r="AW23" s="31"/>
      <c r="AX23" s="31"/>
      <c r="AY23" s="73"/>
      <c r="AZ23" s="74"/>
    </row>
    <row r="24" spans="1:52" s="17" customFormat="1" ht="21" customHeight="1" x14ac:dyDescent="0.3">
      <c r="A24" s="38">
        <v>17</v>
      </c>
      <c r="B24" s="42"/>
      <c r="C24" s="73"/>
      <c r="D24" s="73"/>
      <c r="E24" s="26"/>
      <c r="F24" s="26"/>
      <c r="G24" s="32"/>
      <c r="H24" s="35">
        <f t="shared" ca="1" si="7"/>
        <v>124.53698630136986</v>
      </c>
      <c r="I24" s="54" t="str">
        <f t="shared" ca="1" si="0"/>
        <v/>
      </c>
      <c r="J24" s="55" t="str">
        <f t="shared" ca="1" si="1"/>
        <v/>
      </c>
      <c r="K24" s="55" t="str">
        <f t="shared" ca="1" si="2"/>
        <v/>
      </c>
      <c r="L24" s="55" t="str">
        <f t="shared" ca="1" si="3"/>
        <v/>
      </c>
      <c r="M24" s="55" t="str">
        <f t="shared" ca="1" si="4"/>
        <v/>
      </c>
      <c r="N24" s="55" t="str">
        <f t="shared" ca="1" si="5"/>
        <v/>
      </c>
      <c r="O24" s="54" t="str">
        <f t="shared" ca="1" si="6"/>
        <v>X</v>
      </c>
      <c r="P24" s="28"/>
      <c r="Q24" s="28"/>
      <c r="R24" s="28"/>
      <c r="S24" s="28"/>
      <c r="T24" s="57"/>
      <c r="U24" s="57"/>
      <c r="V24" s="29"/>
      <c r="W24" s="29"/>
      <c r="X24" s="29"/>
      <c r="Y24" s="29"/>
      <c r="Z24" s="30"/>
      <c r="AA24" s="30"/>
      <c r="AB24" s="30"/>
      <c r="AC24" s="30"/>
      <c r="AD24" s="30"/>
      <c r="AE24" s="59"/>
      <c r="AF24" s="59"/>
      <c r="AG24" s="59"/>
      <c r="AH24" s="59"/>
      <c r="AI24" s="59"/>
      <c r="AJ24" s="59"/>
      <c r="AK24" s="59"/>
      <c r="AL24" s="59"/>
      <c r="AM24" s="25"/>
      <c r="AN24" s="25"/>
      <c r="AO24" s="31"/>
      <c r="AP24" s="31"/>
      <c r="AQ24" s="31"/>
      <c r="AR24" s="31"/>
      <c r="AS24" s="31"/>
      <c r="AT24" s="31"/>
      <c r="AU24" s="31"/>
      <c r="AV24" s="31"/>
      <c r="AW24" s="31"/>
      <c r="AX24" s="31"/>
      <c r="AY24" s="73"/>
      <c r="AZ24" s="74"/>
    </row>
    <row r="25" spans="1:52" s="17" customFormat="1" ht="17.25" customHeight="1" x14ac:dyDescent="0.3">
      <c r="A25" s="38">
        <v>18</v>
      </c>
      <c r="B25" s="41"/>
      <c r="C25" s="73"/>
      <c r="D25" s="73"/>
      <c r="E25" s="26"/>
      <c r="F25" s="26"/>
      <c r="G25" s="32"/>
      <c r="H25" s="35">
        <f t="shared" ca="1" si="7"/>
        <v>124.53698630136986</v>
      </c>
      <c r="I25" s="54" t="str">
        <f t="shared" ca="1" si="0"/>
        <v/>
      </c>
      <c r="J25" s="55" t="str">
        <f t="shared" ca="1" si="1"/>
        <v/>
      </c>
      <c r="K25" s="55" t="str">
        <f t="shared" ca="1" si="2"/>
        <v/>
      </c>
      <c r="L25" s="55" t="str">
        <f t="shared" ca="1" si="3"/>
        <v/>
      </c>
      <c r="M25" s="55" t="str">
        <f t="shared" ca="1" si="4"/>
        <v/>
      </c>
      <c r="N25" s="55" t="str">
        <f t="shared" ca="1" si="5"/>
        <v/>
      </c>
      <c r="O25" s="54" t="str">
        <f t="shared" ca="1" si="6"/>
        <v>X</v>
      </c>
      <c r="P25" s="28"/>
      <c r="Q25" s="28"/>
      <c r="R25" s="28"/>
      <c r="S25" s="28"/>
      <c r="T25" s="57"/>
      <c r="U25" s="57"/>
      <c r="V25" s="29"/>
      <c r="W25" s="29"/>
      <c r="X25" s="29"/>
      <c r="Y25" s="29"/>
      <c r="Z25" s="30"/>
      <c r="AA25" s="30"/>
      <c r="AB25" s="30"/>
      <c r="AC25" s="30"/>
      <c r="AD25" s="30"/>
      <c r="AE25" s="59"/>
      <c r="AF25" s="59"/>
      <c r="AG25" s="59"/>
      <c r="AH25" s="59"/>
      <c r="AI25" s="59"/>
      <c r="AJ25" s="59"/>
      <c r="AK25" s="59"/>
      <c r="AL25" s="59"/>
      <c r="AM25" s="25"/>
      <c r="AN25" s="25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73"/>
      <c r="AZ25" s="74"/>
    </row>
    <row r="26" spans="1:52" s="17" customFormat="1" ht="17.25" customHeight="1" x14ac:dyDescent="0.3">
      <c r="A26" s="38">
        <v>19</v>
      </c>
      <c r="B26" s="46"/>
      <c r="C26" s="73"/>
      <c r="D26" s="73"/>
      <c r="E26" s="26"/>
      <c r="F26" s="26"/>
      <c r="G26" s="32"/>
      <c r="H26" s="35">
        <f t="shared" ca="1" si="7"/>
        <v>124.53698630136986</v>
      </c>
      <c r="I26" s="54" t="str">
        <f t="shared" ca="1" si="0"/>
        <v/>
      </c>
      <c r="J26" s="55" t="str">
        <f t="shared" ca="1" si="1"/>
        <v/>
      </c>
      <c r="K26" s="55" t="str">
        <f t="shared" ca="1" si="2"/>
        <v/>
      </c>
      <c r="L26" s="55" t="str">
        <f t="shared" ca="1" si="3"/>
        <v/>
      </c>
      <c r="M26" s="55" t="str">
        <f t="shared" ca="1" si="4"/>
        <v/>
      </c>
      <c r="N26" s="55" t="str">
        <f t="shared" ca="1" si="5"/>
        <v/>
      </c>
      <c r="O26" s="54" t="str">
        <f t="shared" ca="1" si="6"/>
        <v>X</v>
      </c>
      <c r="P26" s="28"/>
      <c r="Q26" s="28"/>
      <c r="R26" s="28"/>
      <c r="S26" s="28"/>
      <c r="T26" s="57"/>
      <c r="U26" s="57"/>
      <c r="V26" s="29"/>
      <c r="W26" s="29"/>
      <c r="X26" s="29"/>
      <c r="Y26" s="29"/>
      <c r="Z26" s="30"/>
      <c r="AA26" s="30"/>
      <c r="AB26" s="30"/>
      <c r="AC26" s="30"/>
      <c r="AD26" s="30"/>
      <c r="AE26" s="59"/>
      <c r="AF26" s="59"/>
      <c r="AG26" s="59"/>
      <c r="AH26" s="59"/>
      <c r="AI26" s="59"/>
      <c r="AJ26" s="59"/>
      <c r="AK26" s="59"/>
      <c r="AL26" s="59"/>
      <c r="AM26" s="25"/>
      <c r="AN26" s="25"/>
      <c r="AO26" s="31"/>
      <c r="AP26" s="31"/>
      <c r="AQ26" s="31"/>
      <c r="AR26" s="31"/>
      <c r="AS26" s="31"/>
      <c r="AT26" s="31"/>
      <c r="AU26" s="31"/>
      <c r="AV26" s="31"/>
      <c r="AW26" s="31"/>
      <c r="AX26" s="31"/>
      <c r="AY26" s="73"/>
      <c r="AZ26" s="74"/>
    </row>
    <row r="27" spans="1:52" s="17" customFormat="1" ht="17.25" customHeight="1" x14ac:dyDescent="0.3">
      <c r="A27" s="38">
        <v>20</v>
      </c>
      <c r="B27" s="47"/>
      <c r="C27" s="73"/>
      <c r="D27" s="73"/>
      <c r="E27" s="26"/>
      <c r="F27" s="26"/>
      <c r="G27" s="32"/>
      <c r="H27" s="35">
        <f t="shared" ca="1" si="7"/>
        <v>124.53698630136986</v>
      </c>
      <c r="I27" s="54" t="str">
        <f t="shared" ca="1" si="0"/>
        <v/>
      </c>
      <c r="J27" s="55" t="str">
        <f t="shared" ca="1" si="1"/>
        <v/>
      </c>
      <c r="K27" s="55" t="str">
        <f t="shared" ca="1" si="2"/>
        <v/>
      </c>
      <c r="L27" s="55" t="str">
        <f t="shared" ca="1" si="3"/>
        <v/>
      </c>
      <c r="M27" s="55" t="str">
        <f t="shared" ca="1" si="4"/>
        <v/>
      </c>
      <c r="N27" s="55" t="str">
        <f t="shared" ca="1" si="5"/>
        <v/>
      </c>
      <c r="O27" s="54" t="str">
        <f t="shared" ca="1" si="6"/>
        <v>X</v>
      </c>
      <c r="P27" s="28"/>
      <c r="Q27" s="28"/>
      <c r="R27" s="28"/>
      <c r="S27" s="28"/>
      <c r="T27" s="57"/>
      <c r="U27" s="57"/>
      <c r="V27" s="29"/>
      <c r="W27" s="29"/>
      <c r="X27" s="29"/>
      <c r="Y27" s="29"/>
      <c r="Z27" s="30"/>
      <c r="AA27" s="30"/>
      <c r="AB27" s="30"/>
      <c r="AC27" s="30"/>
      <c r="AD27" s="30"/>
      <c r="AE27" s="59"/>
      <c r="AF27" s="59"/>
      <c r="AG27" s="59"/>
      <c r="AH27" s="59"/>
      <c r="AI27" s="59"/>
      <c r="AJ27" s="59"/>
      <c r="AK27" s="59"/>
      <c r="AL27" s="59"/>
      <c r="AM27" s="25"/>
      <c r="AN27" s="25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77"/>
      <c r="AZ27" s="78"/>
    </row>
    <row r="28" spans="1:52" s="17" customFormat="1" ht="17.25" customHeight="1" x14ac:dyDescent="0.3">
      <c r="A28" s="38">
        <v>21</v>
      </c>
      <c r="B28" s="48"/>
      <c r="C28" s="73"/>
      <c r="D28" s="73"/>
      <c r="E28" s="26"/>
      <c r="F28" s="26"/>
      <c r="G28" s="33"/>
      <c r="H28" s="35">
        <f t="shared" ca="1" si="7"/>
        <v>124.53698630136986</v>
      </c>
      <c r="I28" s="54" t="str">
        <f t="shared" ca="1" si="0"/>
        <v/>
      </c>
      <c r="J28" s="55" t="str">
        <f t="shared" ca="1" si="1"/>
        <v/>
      </c>
      <c r="K28" s="55" t="str">
        <f t="shared" ca="1" si="2"/>
        <v/>
      </c>
      <c r="L28" s="55" t="str">
        <f t="shared" ca="1" si="3"/>
        <v/>
      </c>
      <c r="M28" s="55" t="str">
        <f t="shared" ca="1" si="4"/>
        <v/>
      </c>
      <c r="N28" s="55" t="str">
        <f t="shared" ca="1" si="5"/>
        <v/>
      </c>
      <c r="O28" s="54" t="str">
        <f t="shared" ca="1" si="6"/>
        <v>X</v>
      </c>
      <c r="P28" s="28"/>
      <c r="Q28" s="28"/>
      <c r="R28" s="28"/>
      <c r="S28" s="28"/>
      <c r="T28" s="57"/>
      <c r="U28" s="57"/>
      <c r="V28" s="29"/>
      <c r="W28" s="29"/>
      <c r="X28" s="29"/>
      <c r="Y28" s="29"/>
      <c r="Z28" s="30"/>
      <c r="AA28" s="30"/>
      <c r="AB28" s="30"/>
      <c r="AC28" s="30"/>
      <c r="AD28" s="30"/>
      <c r="AE28" s="59"/>
      <c r="AF28" s="59"/>
      <c r="AG28" s="59"/>
      <c r="AH28" s="59"/>
      <c r="AI28" s="59"/>
      <c r="AJ28" s="59"/>
      <c r="AK28" s="59"/>
      <c r="AL28" s="59"/>
      <c r="AM28" s="25"/>
      <c r="AN28" s="25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77"/>
      <c r="AZ28" s="78"/>
    </row>
    <row r="29" spans="1:52" s="17" customFormat="1" ht="17.25" customHeight="1" x14ac:dyDescent="0.3">
      <c r="A29" s="38">
        <v>22</v>
      </c>
      <c r="B29" s="34"/>
      <c r="C29" s="73"/>
      <c r="D29" s="73"/>
      <c r="E29" s="26"/>
      <c r="F29" s="26"/>
      <c r="G29" s="32"/>
      <c r="H29" s="35">
        <f t="shared" ca="1" si="7"/>
        <v>124.53698630136986</v>
      </c>
      <c r="I29" s="54" t="str">
        <f t="shared" ca="1" si="0"/>
        <v/>
      </c>
      <c r="J29" s="55" t="str">
        <f t="shared" ca="1" si="1"/>
        <v/>
      </c>
      <c r="K29" s="55" t="str">
        <f t="shared" ca="1" si="2"/>
        <v/>
      </c>
      <c r="L29" s="55" t="str">
        <f t="shared" ca="1" si="3"/>
        <v/>
      </c>
      <c r="M29" s="55" t="str">
        <f t="shared" ca="1" si="4"/>
        <v/>
      </c>
      <c r="N29" s="55" t="str">
        <f t="shared" ca="1" si="5"/>
        <v/>
      </c>
      <c r="O29" s="54" t="str">
        <f t="shared" ca="1" si="6"/>
        <v>X</v>
      </c>
      <c r="P29" s="28"/>
      <c r="Q29" s="28"/>
      <c r="R29" s="28"/>
      <c r="S29" s="28"/>
      <c r="T29" s="57"/>
      <c r="U29" s="57"/>
      <c r="V29" s="29"/>
      <c r="W29" s="29"/>
      <c r="X29" s="29"/>
      <c r="Y29" s="29"/>
      <c r="Z29" s="30"/>
      <c r="AA29" s="30"/>
      <c r="AB29" s="30"/>
      <c r="AC29" s="30"/>
      <c r="AD29" s="30"/>
      <c r="AE29" s="59"/>
      <c r="AF29" s="59"/>
      <c r="AG29" s="59"/>
      <c r="AH29" s="59"/>
      <c r="AI29" s="59"/>
      <c r="AJ29" s="59"/>
      <c r="AK29" s="59"/>
      <c r="AL29" s="59"/>
      <c r="AM29" s="25"/>
      <c r="AN29" s="25"/>
      <c r="AO29" s="31"/>
      <c r="AP29" s="31"/>
      <c r="AQ29" s="31"/>
      <c r="AR29" s="31"/>
      <c r="AS29" s="31"/>
      <c r="AT29" s="31"/>
      <c r="AU29" s="31"/>
      <c r="AV29" s="31"/>
      <c r="AW29" s="31"/>
      <c r="AX29" s="31"/>
      <c r="AY29" s="77"/>
      <c r="AZ29" s="78"/>
    </row>
    <row r="30" spans="1:52" s="17" customFormat="1" ht="17.25" customHeight="1" x14ac:dyDescent="0.3">
      <c r="A30" s="38">
        <v>23</v>
      </c>
      <c r="B30" s="34"/>
      <c r="C30" s="73"/>
      <c r="D30" s="73"/>
      <c r="E30" s="26"/>
      <c r="F30" s="26"/>
      <c r="G30" s="32"/>
      <c r="H30" s="35">
        <f t="shared" ca="1" si="7"/>
        <v>124.53698630136986</v>
      </c>
      <c r="I30" s="54" t="str">
        <f t="shared" ca="1" si="0"/>
        <v/>
      </c>
      <c r="J30" s="55" t="str">
        <f t="shared" ca="1" si="1"/>
        <v/>
      </c>
      <c r="K30" s="55" t="str">
        <f t="shared" ca="1" si="2"/>
        <v/>
      </c>
      <c r="L30" s="55" t="str">
        <f t="shared" ca="1" si="3"/>
        <v/>
      </c>
      <c r="M30" s="55" t="str">
        <f t="shared" ca="1" si="4"/>
        <v/>
      </c>
      <c r="N30" s="55" t="str">
        <f t="shared" ca="1" si="5"/>
        <v/>
      </c>
      <c r="O30" s="54" t="str">
        <f t="shared" ca="1" si="6"/>
        <v>X</v>
      </c>
      <c r="P30" s="28"/>
      <c r="Q30" s="28"/>
      <c r="R30" s="28"/>
      <c r="S30" s="28"/>
      <c r="T30" s="57"/>
      <c r="U30" s="57"/>
      <c r="V30" s="29"/>
      <c r="W30" s="29"/>
      <c r="X30" s="29"/>
      <c r="Y30" s="29"/>
      <c r="Z30" s="30"/>
      <c r="AA30" s="30"/>
      <c r="AB30" s="30"/>
      <c r="AC30" s="30"/>
      <c r="AD30" s="30"/>
      <c r="AE30" s="59"/>
      <c r="AF30" s="59"/>
      <c r="AG30" s="59"/>
      <c r="AH30" s="59"/>
      <c r="AI30" s="59"/>
      <c r="AJ30" s="59"/>
      <c r="AK30" s="59"/>
      <c r="AL30" s="59"/>
      <c r="AM30" s="25"/>
      <c r="AN30" s="25"/>
      <c r="AO30" s="31"/>
      <c r="AP30" s="31"/>
      <c r="AQ30" s="31"/>
      <c r="AR30" s="31"/>
      <c r="AS30" s="31"/>
      <c r="AT30" s="31"/>
      <c r="AU30" s="31"/>
      <c r="AV30" s="31"/>
      <c r="AW30" s="31"/>
      <c r="AX30" s="31"/>
      <c r="AY30" s="77"/>
      <c r="AZ30" s="78"/>
    </row>
    <row r="31" spans="1:52" s="17" customFormat="1" ht="17.25" customHeight="1" x14ac:dyDescent="0.3">
      <c r="A31" s="39">
        <v>24</v>
      </c>
      <c r="B31" s="43"/>
      <c r="C31" s="73"/>
      <c r="D31" s="73"/>
      <c r="E31" s="26"/>
      <c r="F31" s="26"/>
      <c r="G31" s="32"/>
      <c r="H31" s="36">
        <f t="shared" ca="1" si="7"/>
        <v>124.53698630136986</v>
      </c>
      <c r="I31" s="54" t="str">
        <f t="shared" ca="1" si="0"/>
        <v/>
      </c>
      <c r="J31" s="55" t="str">
        <f t="shared" ca="1" si="1"/>
        <v/>
      </c>
      <c r="K31" s="55" t="str">
        <f t="shared" ca="1" si="2"/>
        <v/>
      </c>
      <c r="L31" s="55" t="str">
        <f t="shared" ca="1" si="3"/>
        <v/>
      </c>
      <c r="M31" s="55" t="str">
        <f t="shared" ca="1" si="4"/>
        <v/>
      </c>
      <c r="N31" s="55" t="str">
        <f t="shared" ca="1" si="5"/>
        <v/>
      </c>
      <c r="O31" s="54" t="str">
        <f t="shared" ca="1" si="6"/>
        <v>X</v>
      </c>
      <c r="P31" s="28"/>
      <c r="Q31" s="28"/>
      <c r="R31" s="28"/>
      <c r="S31" s="28"/>
      <c r="T31" s="57"/>
      <c r="U31" s="57"/>
      <c r="V31" s="29"/>
      <c r="W31" s="29"/>
      <c r="X31" s="29"/>
      <c r="Y31" s="29"/>
      <c r="Z31" s="30"/>
      <c r="AA31" s="30"/>
      <c r="AB31" s="30"/>
      <c r="AC31" s="30"/>
      <c r="AD31" s="30"/>
      <c r="AE31" s="59"/>
      <c r="AF31" s="59"/>
      <c r="AG31" s="59"/>
      <c r="AH31" s="59"/>
      <c r="AI31" s="59"/>
      <c r="AJ31" s="59"/>
      <c r="AK31" s="59"/>
      <c r="AL31" s="59"/>
      <c r="AM31" s="31"/>
      <c r="AN31" s="31"/>
      <c r="AO31" s="31"/>
      <c r="AP31" s="31"/>
      <c r="AQ31" s="31"/>
      <c r="AR31" s="31"/>
      <c r="AS31" s="31"/>
      <c r="AT31" s="31"/>
      <c r="AU31" s="31"/>
      <c r="AV31" s="31"/>
      <c r="AW31" s="31"/>
      <c r="AX31" s="31"/>
      <c r="AY31" s="73"/>
      <c r="AZ31" s="74"/>
    </row>
    <row r="32" spans="1:52" s="17" customFormat="1" ht="17.25" customHeight="1" x14ac:dyDescent="0.3">
      <c r="A32" s="39">
        <v>25</v>
      </c>
      <c r="B32" s="26"/>
      <c r="C32" s="73"/>
      <c r="D32" s="73"/>
      <c r="E32" s="26"/>
      <c r="F32" s="26"/>
      <c r="G32" s="32"/>
      <c r="H32" s="36">
        <f t="shared" ca="1" si="7"/>
        <v>124.53698630136986</v>
      </c>
      <c r="I32" s="54" t="str">
        <f t="shared" ca="1" si="0"/>
        <v/>
      </c>
      <c r="J32" s="55" t="str">
        <f t="shared" ca="1" si="1"/>
        <v/>
      </c>
      <c r="K32" s="55" t="str">
        <f t="shared" ca="1" si="2"/>
        <v/>
      </c>
      <c r="L32" s="55" t="str">
        <f t="shared" ca="1" si="3"/>
        <v/>
      </c>
      <c r="M32" s="55" t="str">
        <f t="shared" ca="1" si="4"/>
        <v/>
      </c>
      <c r="N32" s="55" t="str">
        <f t="shared" ca="1" si="5"/>
        <v/>
      </c>
      <c r="O32" s="54" t="str">
        <f t="shared" ca="1" si="6"/>
        <v>X</v>
      </c>
      <c r="P32" s="28"/>
      <c r="Q32" s="28"/>
      <c r="R32" s="28"/>
      <c r="S32" s="28"/>
      <c r="T32" s="57"/>
      <c r="U32" s="57"/>
      <c r="V32" s="29"/>
      <c r="W32" s="29"/>
      <c r="X32" s="29"/>
      <c r="Y32" s="29"/>
      <c r="Z32" s="30"/>
      <c r="AA32" s="30"/>
      <c r="AB32" s="30"/>
      <c r="AC32" s="30"/>
      <c r="AD32" s="30"/>
      <c r="AE32" s="59"/>
      <c r="AF32" s="59"/>
      <c r="AG32" s="59"/>
      <c r="AH32" s="59"/>
      <c r="AI32" s="59"/>
      <c r="AJ32" s="59"/>
      <c r="AK32" s="59"/>
      <c r="AL32" s="59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73"/>
      <c r="AZ32" s="74"/>
    </row>
    <row r="33" spans="1:57" s="17" customFormat="1" ht="17.25" customHeight="1" x14ac:dyDescent="0.3">
      <c r="A33" s="39"/>
      <c r="B33" s="26"/>
      <c r="C33" s="73"/>
      <c r="D33" s="73"/>
      <c r="E33" s="26"/>
      <c r="F33" s="26"/>
      <c r="G33" s="32"/>
      <c r="H33" s="36">
        <f ca="1">(TODAY()-G33)/365</f>
        <v>124.53698630136986</v>
      </c>
      <c r="I33" s="54" t="str">
        <f t="shared" ca="1" si="0"/>
        <v/>
      </c>
      <c r="J33" s="55" t="str">
        <f t="shared" ca="1" si="1"/>
        <v/>
      </c>
      <c r="K33" s="55" t="str">
        <f t="shared" ca="1" si="2"/>
        <v/>
      </c>
      <c r="L33" s="55" t="str">
        <f t="shared" ca="1" si="3"/>
        <v/>
      </c>
      <c r="M33" s="55" t="str">
        <f t="shared" ca="1" si="4"/>
        <v/>
      </c>
      <c r="N33" s="55" t="str">
        <f t="shared" ca="1" si="5"/>
        <v/>
      </c>
      <c r="O33" s="54" t="str">
        <f t="shared" ca="1" si="6"/>
        <v>X</v>
      </c>
      <c r="P33" s="28"/>
      <c r="Q33" s="28"/>
      <c r="R33" s="28"/>
      <c r="S33" s="28"/>
      <c r="T33" s="57"/>
      <c r="U33" s="57"/>
      <c r="V33" s="29"/>
      <c r="W33" s="29"/>
      <c r="X33" s="29"/>
      <c r="Y33" s="29"/>
      <c r="Z33" s="30"/>
      <c r="AA33" s="30"/>
      <c r="AB33" s="30"/>
      <c r="AC33" s="30"/>
      <c r="AD33" s="30"/>
      <c r="AE33" s="59"/>
      <c r="AF33" s="59"/>
      <c r="AG33" s="59"/>
      <c r="AH33" s="59"/>
      <c r="AI33" s="59"/>
      <c r="AJ33" s="59"/>
      <c r="AK33" s="59"/>
      <c r="AL33" s="59"/>
      <c r="AM33" s="31"/>
      <c r="AN33" s="31"/>
      <c r="AO33" s="31"/>
      <c r="AP33" s="31"/>
      <c r="AQ33" s="31"/>
      <c r="AR33" s="31"/>
      <c r="AS33" s="31"/>
      <c r="AT33" s="31"/>
      <c r="AU33" s="31"/>
      <c r="AV33" s="31"/>
      <c r="AW33" s="31"/>
      <c r="AX33" s="31"/>
      <c r="AY33" s="73"/>
      <c r="AZ33" s="74"/>
    </row>
    <row r="34" spans="1:57" s="1" customFormat="1" ht="33" customHeight="1" x14ac:dyDescent="0.35">
      <c r="A34" s="80" t="s">
        <v>45</v>
      </c>
      <c r="B34" s="81"/>
      <c r="C34" s="75"/>
      <c r="D34" s="75"/>
      <c r="E34" s="5"/>
      <c r="F34" s="5"/>
      <c r="G34" s="3"/>
      <c r="H34" s="5"/>
      <c r="I34" s="60">
        <f ca="1">COUNTIF(I8:I33,"X")</f>
        <v>0</v>
      </c>
      <c r="J34" s="60">
        <f t="shared" ref="J34:AU34" ca="1" si="8">COUNTIF(J8:J33,"X")</f>
        <v>0</v>
      </c>
      <c r="K34" s="60">
        <f t="shared" ca="1" si="8"/>
        <v>0</v>
      </c>
      <c r="L34" s="60">
        <f t="shared" ca="1" si="8"/>
        <v>0</v>
      </c>
      <c r="M34" s="60">
        <f t="shared" ca="1" si="8"/>
        <v>0</v>
      </c>
      <c r="N34" s="60">
        <f t="shared" ca="1" si="8"/>
        <v>0</v>
      </c>
      <c r="O34" s="60">
        <f ca="1">COUNTIF(O8:O33,"X")</f>
        <v>26</v>
      </c>
      <c r="P34" s="60">
        <f t="shared" si="8"/>
        <v>0</v>
      </c>
      <c r="Q34" s="60">
        <f t="shared" si="8"/>
        <v>0</v>
      </c>
      <c r="R34" s="60">
        <f t="shared" si="8"/>
        <v>0</v>
      </c>
      <c r="S34" s="60">
        <f t="shared" si="8"/>
        <v>0</v>
      </c>
      <c r="T34" s="60">
        <f t="shared" si="8"/>
        <v>0</v>
      </c>
      <c r="U34" s="60">
        <f t="shared" si="8"/>
        <v>0</v>
      </c>
      <c r="V34" s="60">
        <f t="shared" si="8"/>
        <v>0</v>
      </c>
      <c r="W34" s="60">
        <f t="shared" si="8"/>
        <v>0</v>
      </c>
      <c r="X34" s="60">
        <f t="shared" si="8"/>
        <v>0</v>
      </c>
      <c r="Y34" s="60"/>
      <c r="Z34" s="60">
        <f t="shared" si="8"/>
        <v>0</v>
      </c>
      <c r="AA34" s="60">
        <f t="shared" si="8"/>
        <v>0</v>
      </c>
      <c r="AB34" s="60">
        <f t="shared" si="8"/>
        <v>0</v>
      </c>
      <c r="AC34" s="60">
        <f t="shared" si="8"/>
        <v>0</v>
      </c>
      <c r="AD34" s="60">
        <f t="shared" si="8"/>
        <v>0</v>
      </c>
      <c r="AE34" s="60">
        <f t="shared" si="8"/>
        <v>0</v>
      </c>
      <c r="AF34" s="60">
        <f t="shared" si="8"/>
        <v>0</v>
      </c>
      <c r="AG34" s="60">
        <f t="shared" si="8"/>
        <v>0</v>
      </c>
      <c r="AH34" s="60">
        <f t="shared" si="8"/>
        <v>0</v>
      </c>
      <c r="AI34" s="60">
        <f t="shared" si="8"/>
        <v>0</v>
      </c>
      <c r="AJ34" s="60">
        <f t="shared" si="8"/>
        <v>0</v>
      </c>
      <c r="AK34" s="60">
        <f t="shared" si="8"/>
        <v>0</v>
      </c>
      <c r="AL34" s="60">
        <f t="shared" si="8"/>
        <v>0</v>
      </c>
      <c r="AM34" s="60">
        <f t="shared" si="8"/>
        <v>0</v>
      </c>
      <c r="AN34" s="60">
        <f t="shared" si="8"/>
        <v>0</v>
      </c>
      <c r="AO34" s="60">
        <f t="shared" si="8"/>
        <v>0</v>
      </c>
      <c r="AP34" s="60">
        <f t="shared" si="8"/>
        <v>0</v>
      </c>
      <c r="AQ34" s="60"/>
      <c r="AR34" s="60"/>
      <c r="AS34" s="60"/>
      <c r="AT34" s="60">
        <f t="shared" si="8"/>
        <v>0</v>
      </c>
      <c r="AU34" s="60">
        <f t="shared" si="8"/>
        <v>0</v>
      </c>
      <c r="AV34" s="60">
        <f t="shared" ref="AV34" si="9">COUNTIF(AV8:AV33,"X")</f>
        <v>0</v>
      </c>
      <c r="AW34" s="60">
        <f t="shared" ref="AW34:AX34" si="10">COUNTIF(AW8:AW33,"X")</f>
        <v>0</v>
      </c>
      <c r="AX34" s="60">
        <f t="shared" si="10"/>
        <v>0</v>
      </c>
      <c r="AY34" s="60">
        <f t="shared" ref="AY34" si="11">COUNTIF(AY8:AY33,"X")</f>
        <v>0</v>
      </c>
      <c r="AZ34" s="61">
        <f t="shared" ref="AZ34" si="12">COUNTIF(AZ8:AZ33,"X")</f>
        <v>0</v>
      </c>
    </row>
    <row r="35" spans="1:57" s="17" customFormat="1" ht="36" customHeight="1" x14ac:dyDescent="0.3">
      <c r="A35" s="40" t="s">
        <v>35</v>
      </c>
      <c r="B35" s="14"/>
      <c r="C35" s="14"/>
      <c r="D35" s="14"/>
      <c r="E35" s="15"/>
      <c r="F35" s="14"/>
      <c r="G35" s="14"/>
      <c r="H35" s="15"/>
      <c r="I35" s="76" t="e">
        <f>#REF!+#REF!+#REF!+#REF!+#REF!+#REF!+#REF!</f>
        <v>#REF!</v>
      </c>
      <c r="J35" s="76"/>
      <c r="K35" s="76"/>
      <c r="L35" s="76"/>
      <c r="M35" s="76"/>
      <c r="N35" s="76"/>
      <c r="O35" s="76"/>
      <c r="P35" s="76" t="e">
        <f>#REF!+#REF!+#REF!+#REF!</f>
        <v>#REF!</v>
      </c>
      <c r="Q35" s="76"/>
      <c r="R35" s="76"/>
      <c r="S35" s="76"/>
      <c r="T35" s="14"/>
      <c r="U35" s="14"/>
      <c r="V35" s="76" t="e">
        <f>#REF!+#REF!+#REF!</f>
        <v>#REF!</v>
      </c>
      <c r="W35" s="76"/>
      <c r="X35" s="76"/>
      <c r="Y35" s="15"/>
      <c r="Z35" s="76" t="e">
        <f>#REF!+#REF!+#REF!+#REF!</f>
        <v>#REF!</v>
      </c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15"/>
      <c r="AN35" s="15"/>
      <c r="AO35" s="15"/>
      <c r="AP35" s="15"/>
      <c r="AQ35" s="15"/>
      <c r="AR35" s="15"/>
      <c r="AS35" s="15"/>
      <c r="AT35" s="15"/>
      <c r="AU35" s="14"/>
      <c r="AV35" s="14"/>
      <c r="AW35" s="76" t="e">
        <f>#REF!+#REF!</f>
        <v>#REF!</v>
      </c>
      <c r="AX35" s="76"/>
      <c r="AY35" s="14"/>
      <c r="AZ35" s="16"/>
      <c r="BC35" s="18"/>
      <c r="BD35" s="18"/>
      <c r="BE35" s="18"/>
    </row>
    <row r="36" spans="1:57" ht="39" customHeight="1" x14ac:dyDescent="0.35">
      <c r="A36" s="68" t="s">
        <v>30</v>
      </c>
      <c r="B36" s="69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69"/>
      <c r="AJ36" s="69"/>
      <c r="AK36" s="69"/>
      <c r="AL36" s="69"/>
      <c r="AM36" s="69"/>
      <c r="AN36" s="69"/>
      <c r="AO36" s="69"/>
      <c r="AP36" s="69"/>
      <c r="AQ36" s="69"/>
      <c r="AR36" s="69"/>
      <c r="AS36" s="69"/>
      <c r="AT36" s="69"/>
      <c r="AU36" s="69"/>
      <c r="AV36" s="69"/>
      <c r="AW36" s="69"/>
      <c r="AX36" s="69"/>
      <c r="AY36" s="69"/>
      <c r="AZ36" s="70"/>
    </row>
    <row r="37" spans="1:57" ht="21" customHeight="1" x14ac:dyDescent="0.35">
      <c r="A37" s="62" t="s">
        <v>34</v>
      </c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4"/>
    </row>
    <row r="38" spans="1:57" ht="20.5" customHeight="1" thickBot="1" x14ac:dyDescent="0.4">
      <c r="A38" s="65"/>
      <c r="B38" s="66"/>
      <c r="C38" s="66"/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X38" s="66"/>
      <c r="Y38" s="66"/>
      <c r="Z38" s="66"/>
      <c r="AA38" s="66"/>
      <c r="AB38" s="66"/>
      <c r="AC38" s="66"/>
      <c r="AD38" s="66"/>
      <c r="AE38" s="66"/>
      <c r="AF38" s="66"/>
      <c r="AG38" s="66"/>
      <c r="AH38" s="66"/>
      <c r="AI38" s="66"/>
      <c r="AJ38" s="66"/>
      <c r="AK38" s="66"/>
      <c r="AL38" s="66"/>
      <c r="AM38" s="66"/>
      <c r="AN38" s="66"/>
      <c r="AO38" s="66"/>
      <c r="AP38" s="66"/>
      <c r="AQ38" s="66"/>
      <c r="AR38" s="66"/>
      <c r="AS38" s="66"/>
      <c r="AT38" s="66"/>
      <c r="AU38" s="66"/>
      <c r="AV38" s="66"/>
      <c r="AW38" s="66"/>
      <c r="AX38" s="66"/>
      <c r="AY38" s="66"/>
      <c r="AZ38" s="67"/>
    </row>
    <row r="39" spans="1:57" ht="36" customHeight="1" x14ac:dyDescent="0.35">
      <c r="A39"/>
    </row>
    <row r="40" spans="1:57" x14ac:dyDescent="0.35">
      <c r="A40"/>
    </row>
    <row r="41" spans="1:57" x14ac:dyDescent="0.35">
      <c r="A41"/>
    </row>
    <row r="42" spans="1:57" x14ac:dyDescent="0.35">
      <c r="A42"/>
    </row>
    <row r="43" spans="1:57" x14ac:dyDescent="0.35">
      <c r="A43"/>
    </row>
    <row r="44" spans="1:57" x14ac:dyDescent="0.35">
      <c r="A44"/>
    </row>
    <row r="45" spans="1:57" x14ac:dyDescent="0.35">
      <c r="A45"/>
    </row>
    <row r="46" spans="1:57" x14ac:dyDescent="0.35">
      <c r="A46"/>
    </row>
    <row r="47" spans="1:57" x14ac:dyDescent="0.35">
      <c r="A47"/>
    </row>
    <row r="48" spans="1:57" x14ac:dyDescent="0.35">
      <c r="A48"/>
    </row>
    <row r="49" spans="1:1" x14ac:dyDescent="0.35">
      <c r="A49"/>
    </row>
    <row r="50" spans="1:1" x14ac:dyDescent="0.35">
      <c r="A50"/>
    </row>
    <row r="51" spans="1:1" x14ac:dyDescent="0.35">
      <c r="A51"/>
    </row>
    <row r="52" spans="1:1" x14ac:dyDescent="0.35">
      <c r="A52"/>
    </row>
    <row r="53" spans="1:1" x14ac:dyDescent="0.35">
      <c r="A53"/>
    </row>
    <row r="54" spans="1:1" x14ac:dyDescent="0.35">
      <c r="A54"/>
    </row>
    <row r="55" spans="1:1" x14ac:dyDescent="0.35">
      <c r="A55"/>
    </row>
    <row r="56" spans="1:1" x14ac:dyDescent="0.35">
      <c r="A56"/>
    </row>
    <row r="57" spans="1:1" x14ac:dyDescent="0.35">
      <c r="A57"/>
    </row>
    <row r="58" spans="1:1" x14ac:dyDescent="0.35">
      <c r="A58"/>
    </row>
    <row r="59" spans="1:1" x14ac:dyDescent="0.35">
      <c r="A59"/>
    </row>
    <row r="60" spans="1:1" x14ac:dyDescent="0.35">
      <c r="A60"/>
    </row>
    <row r="61" spans="1:1" x14ac:dyDescent="0.35">
      <c r="A61"/>
    </row>
    <row r="62" spans="1:1" x14ac:dyDescent="0.35">
      <c r="A62"/>
    </row>
    <row r="63" spans="1:1" x14ac:dyDescent="0.35">
      <c r="A63"/>
    </row>
    <row r="64" spans="1:1" x14ac:dyDescent="0.35">
      <c r="A64"/>
    </row>
    <row r="65" spans="1:1" x14ac:dyDescent="0.35">
      <c r="A65"/>
    </row>
    <row r="66" spans="1:1" x14ac:dyDescent="0.35">
      <c r="A66"/>
    </row>
    <row r="67" spans="1:1" x14ac:dyDescent="0.35">
      <c r="A67"/>
    </row>
    <row r="68" spans="1:1" x14ac:dyDescent="0.35">
      <c r="A68"/>
    </row>
    <row r="69" spans="1:1" x14ac:dyDescent="0.35">
      <c r="A69"/>
    </row>
    <row r="70" spans="1:1" x14ac:dyDescent="0.35">
      <c r="A70"/>
    </row>
    <row r="71" spans="1:1" x14ac:dyDescent="0.35">
      <c r="A71"/>
    </row>
    <row r="72" spans="1:1" x14ac:dyDescent="0.35">
      <c r="A72"/>
    </row>
    <row r="73" spans="1:1" x14ac:dyDescent="0.35">
      <c r="A73"/>
    </row>
    <row r="74" spans="1:1" x14ac:dyDescent="0.35">
      <c r="A74"/>
    </row>
    <row r="75" spans="1:1" x14ac:dyDescent="0.35">
      <c r="A75"/>
    </row>
    <row r="76" spans="1:1" x14ac:dyDescent="0.35">
      <c r="A76"/>
    </row>
    <row r="77" spans="1:1" x14ac:dyDescent="0.35">
      <c r="A77"/>
    </row>
    <row r="78" spans="1:1" x14ac:dyDescent="0.35">
      <c r="A78"/>
    </row>
    <row r="79" spans="1:1" x14ac:dyDescent="0.35">
      <c r="A79"/>
    </row>
    <row r="80" spans="1:1" x14ac:dyDescent="0.35">
      <c r="A80"/>
    </row>
    <row r="81" spans="1:1" x14ac:dyDescent="0.35">
      <c r="A81"/>
    </row>
    <row r="82" spans="1:1" x14ac:dyDescent="0.35">
      <c r="A82"/>
    </row>
    <row r="83" spans="1:1" x14ac:dyDescent="0.35">
      <c r="A83"/>
    </row>
    <row r="84" spans="1:1" x14ac:dyDescent="0.35">
      <c r="A84"/>
    </row>
    <row r="85" spans="1:1" x14ac:dyDescent="0.35">
      <c r="A85"/>
    </row>
    <row r="86" spans="1:1" x14ac:dyDescent="0.35">
      <c r="A86"/>
    </row>
    <row r="87" spans="1:1" x14ac:dyDescent="0.35">
      <c r="A87"/>
    </row>
    <row r="88" spans="1:1" x14ac:dyDescent="0.35">
      <c r="A88"/>
    </row>
    <row r="89" spans="1:1" x14ac:dyDescent="0.35">
      <c r="A89"/>
    </row>
    <row r="90" spans="1:1" x14ac:dyDescent="0.35">
      <c r="A90"/>
    </row>
    <row r="91" spans="1:1" x14ac:dyDescent="0.35">
      <c r="A91"/>
    </row>
    <row r="92" spans="1:1" x14ac:dyDescent="0.35">
      <c r="A92"/>
    </row>
    <row r="93" spans="1:1" x14ac:dyDescent="0.35">
      <c r="A93"/>
    </row>
    <row r="94" spans="1:1" x14ac:dyDescent="0.35">
      <c r="A94"/>
    </row>
    <row r="95" spans="1:1" x14ac:dyDescent="0.35">
      <c r="A95"/>
    </row>
    <row r="96" spans="1:1" x14ac:dyDescent="0.35">
      <c r="A96"/>
    </row>
    <row r="97" spans="1:1" x14ac:dyDescent="0.35">
      <c r="A97"/>
    </row>
    <row r="98" spans="1:1" x14ac:dyDescent="0.35">
      <c r="A98"/>
    </row>
    <row r="99" spans="1:1" x14ac:dyDescent="0.35">
      <c r="A99"/>
    </row>
    <row r="100" spans="1:1" x14ac:dyDescent="0.35">
      <c r="A100"/>
    </row>
    <row r="101" spans="1:1" x14ac:dyDescent="0.35">
      <c r="A101"/>
    </row>
    <row r="102" spans="1:1" x14ac:dyDescent="0.35">
      <c r="A102"/>
    </row>
    <row r="103" spans="1:1" x14ac:dyDescent="0.35">
      <c r="A103"/>
    </row>
    <row r="104" spans="1:1" x14ac:dyDescent="0.35">
      <c r="A104"/>
    </row>
    <row r="105" spans="1:1" x14ac:dyDescent="0.35">
      <c r="A105"/>
    </row>
    <row r="106" spans="1:1" x14ac:dyDescent="0.35">
      <c r="A106"/>
    </row>
    <row r="107" spans="1:1" x14ac:dyDescent="0.35">
      <c r="A107"/>
    </row>
    <row r="108" spans="1:1" x14ac:dyDescent="0.35">
      <c r="A108"/>
    </row>
    <row r="109" spans="1:1" x14ac:dyDescent="0.35">
      <c r="A109"/>
    </row>
    <row r="110" spans="1:1" x14ac:dyDescent="0.35">
      <c r="A110"/>
    </row>
    <row r="111" spans="1:1" x14ac:dyDescent="0.35">
      <c r="A111"/>
    </row>
    <row r="112" spans="1:1" x14ac:dyDescent="0.35">
      <c r="A112"/>
    </row>
    <row r="113" spans="1:1" x14ac:dyDescent="0.35">
      <c r="A113"/>
    </row>
    <row r="114" spans="1:1" x14ac:dyDescent="0.35">
      <c r="A114"/>
    </row>
    <row r="115" spans="1:1" x14ac:dyDescent="0.35">
      <c r="A115"/>
    </row>
    <row r="116" spans="1:1" x14ac:dyDescent="0.35">
      <c r="A116"/>
    </row>
    <row r="117" spans="1:1" x14ac:dyDescent="0.35">
      <c r="A117"/>
    </row>
    <row r="118" spans="1:1" ht="15" customHeight="1" x14ac:dyDescent="0.35">
      <c r="A118"/>
    </row>
    <row r="119" spans="1:1" ht="15" customHeight="1" x14ac:dyDescent="0.35">
      <c r="A119"/>
    </row>
    <row r="120" spans="1:1" ht="15" customHeight="1" x14ac:dyDescent="0.35">
      <c r="A120"/>
    </row>
    <row r="121" spans="1:1" ht="15" customHeight="1" x14ac:dyDescent="0.35">
      <c r="A121"/>
    </row>
    <row r="122" spans="1:1" ht="15" customHeight="1" x14ac:dyDescent="0.35">
      <c r="A122"/>
    </row>
    <row r="123" spans="1:1" x14ac:dyDescent="0.35">
      <c r="A123"/>
    </row>
    <row r="124" spans="1:1" ht="15" customHeight="1" x14ac:dyDescent="0.35">
      <c r="A124"/>
    </row>
    <row r="125" spans="1:1" ht="15" customHeight="1" x14ac:dyDescent="0.35">
      <c r="A125"/>
    </row>
    <row r="126" spans="1:1" ht="15" customHeight="1" x14ac:dyDescent="0.35">
      <c r="A126"/>
    </row>
    <row r="127" spans="1:1" ht="15" customHeight="1" x14ac:dyDescent="0.35">
      <c r="A127"/>
    </row>
    <row r="128" spans="1:1" ht="15" customHeight="1" x14ac:dyDescent="0.35">
      <c r="A128"/>
    </row>
    <row r="129" spans="1:1" ht="15" customHeight="1" x14ac:dyDescent="0.35">
      <c r="A129"/>
    </row>
    <row r="130" spans="1:1" ht="15" customHeight="1" x14ac:dyDescent="0.35">
      <c r="A130"/>
    </row>
    <row r="131" spans="1:1" ht="15" customHeight="1" x14ac:dyDescent="0.35">
      <c r="A131"/>
    </row>
    <row r="132" spans="1:1" ht="15" customHeight="1" x14ac:dyDescent="0.35">
      <c r="A132"/>
    </row>
    <row r="133" spans="1:1" ht="15" customHeight="1" x14ac:dyDescent="0.35">
      <c r="A133"/>
    </row>
    <row r="134" spans="1:1" ht="15" customHeight="1" x14ac:dyDescent="0.35">
      <c r="A134"/>
    </row>
    <row r="135" spans="1:1" ht="15" customHeight="1" x14ac:dyDescent="0.35">
      <c r="A135"/>
    </row>
    <row r="136" spans="1:1" ht="15" customHeight="1" x14ac:dyDescent="0.35">
      <c r="A136"/>
    </row>
    <row r="137" spans="1:1" ht="15" customHeight="1" x14ac:dyDescent="0.35">
      <c r="A137"/>
    </row>
    <row r="138" spans="1:1" ht="15" customHeight="1" x14ac:dyDescent="0.35">
      <c r="A138"/>
    </row>
    <row r="139" spans="1:1" ht="15" customHeight="1" x14ac:dyDescent="0.35">
      <c r="A139"/>
    </row>
    <row r="140" spans="1:1" ht="15" customHeight="1" x14ac:dyDescent="0.35">
      <c r="A140"/>
    </row>
    <row r="141" spans="1:1" ht="15" customHeight="1" x14ac:dyDescent="0.35">
      <c r="A141"/>
    </row>
    <row r="142" spans="1:1" ht="15" customHeight="1" x14ac:dyDescent="0.35">
      <c r="A142"/>
    </row>
    <row r="143" spans="1:1" ht="15" customHeight="1" x14ac:dyDescent="0.35">
      <c r="A143"/>
    </row>
    <row r="144" spans="1:1" ht="15" customHeight="1" x14ac:dyDescent="0.35">
      <c r="A144"/>
    </row>
    <row r="145" spans="1:1" ht="15" customHeight="1" x14ac:dyDescent="0.35">
      <c r="A145"/>
    </row>
    <row r="146" spans="1:1" ht="15" customHeight="1" x14ac:dyDescent="0.35">
      <c r="A146"/>
    </row>
    <row r="147" spans="1:1" ht="15" customHeight="1" x14ac:dyDescent="0.35">
      <c r="A147"/>
    </row>
    <row r="148" spans="1:1" ht="15" customHeight="1" x14ac:dyDescent="0.35">
      <c r="A148"/>
    </row>
    <row r="149" spans="1:1" ht="15" customHeight="1" x14ac:dyDescent="0.35">
      <c r="A149"/>
    </row>
    <row r="150" spans="1:1" ht="15" customHeight="1" x14ac:dyDescent="0.35">
      <c r="A150"/>
    </row>
    <row r="151" spans="1:1" ht="15" customHeight="1" x14ac:dyDescent="0.35">
      <c r="A151"/>
    </row>
    <row r="152" spans="1:1" ht="15" customHeight="1" x14ac:dyDescent="0.35">
      <c r="A152"/>
    </row>
    <row r="153" spans="1:1" ht="15" customHeight="1" x14ac:dyDescent="0.35">
      <c r="A153"/>
    </row>
    <row r="154" spans="1:1" ht="15" customHeight="1" x14ac:dyDescent="0.35">
      <c r="A154"/>
    </row>
    <row r="155" spans="1:1" ht="15" customHeight="1" x14ac:dyDescent="0.35">
      <c r="A155"/>
    </row>
    <row r="156" spans="1:1" ht="15" customHeight="1" x14ac:dyDescent="0.35">
      <c r="A156"/>
    </row>
    <row r="157" spans="1:1" ht="15" customHeight="1" x14ac:dyDescent="0.35">
      <c r="A157"/>
    </row>
    <row r="158" spans="1:1" x14ac:dyDescent="0.35">
      <c r="A158"/>
    </row>
    <row r="159" spans="1:1" x14ac:dyDescent="0.35">
      <c r="A159"/>
    </row>
    <row r="160" spans="1:1" x14ac:dyDescent="0.35">
      <c r="A160"/>
    </row>
    <row r="161" spans="1:1" x14ac:dyDescent="0.35">
      <c r="A161"/>
    </row>
    <row r="162" spans="1:1" x14ac:dyDescent="0.35">
      <c r="A162"/>
    </row>
    <row r="163" spans="1:1" x14ac:dyDescent="0.35">
      <c r="A163"/>
    </row>
    <row r="164" spans="1:1" x14ac:dyDescent="0.35">
      <c r="A164"/>
    </row>
    <row r="165" spans="1:1" x14ac:dyDescent="0.35">
      <c r="A165"/>
    </row>
    <row r="166" spans="1:1" x14ac:dyDescent="0.35">
      <c r="A166"/>
    </row>
    <row r="167" spans="1:1" x14ac:dyDescent="0.35">
      <c r="A167"/>
    </row>
    <row r="168" spans="1:1" x14ac:dyDescent="0.35">
      <c r="A168"/>
    </row>
    <row r="169" spans="1:1" x14ac:dyDescent="0.35">
      <c r="A169"/>
    </row>
    <row r="170" spans="1:1" ht="16.5" customHeight="1" x14ac:dyDescent="0.35">
      <c r="A170"/>
    </row>
    <row r="171" spans="1:1" ht="16.5" customHeight="1" x14ac:dyDescent="0.35">
      <c r="A171"/>
    </row>
    <row r="172" spans="1:1" ht="16.5" customHeight="1" x14ac:dyDescent="0.35">
      <c r="A172"/>
    </row>
    <row r="173" spans="1:1" ht="16.5" customHeight="1" x14ac:dyDescent="0.35">
      <c r="A173"/>
    </row>
    <row r="174" spans="1:1" ht="16.5" customHeight="1" x14ac:dyDescent="0.35">
      <c r="A174"/>
    </row>
    <row r="175" spans="1:1" ht="16.5" customHeight="1" x14ac:dyDescent="0.35">
      <c r="A175"/>
    </row>
    <row r="176" spans="1:1" ht="16.5" customHeight="1" x14ac:dyDescent="0.35">
      <c r="A176"/>
    </row>
    <row r="177" spans="1:1" ht="16.5" customHeight="1" x14ac:dyDescent="0.35">
      <c r="A177"/>
    </row>
    <row r="178" spans="1:1" x14ac:dyDescent="0.35">
      <c r="A178"/>
    </row>
    <row r="179" spans="1:1" ht="16.5" customHeight="1" x14ac:dyDescent="0.35">
      <c r="A179"/>
    </row>
    <row r="180" spans="1:1" ht="16.5" customHeight="1" x14ac:dyDescent="0.35">
      <c r="A180"/>
    </row>
    <row r="181" spans="1:1" ht="16.5" customHeight="1" x14ac:dyDescent="0.35">
      <c r="A181"/>
    </row>
    <row r="182" spans="1:1" ht="16.5" customHeight="1" x14ac:dyDescent="0.35">
      <c r="A182"/>
    </row>
    <row r="183" spans="1:1" x14ac:dyDescent="0.35">
      <c r="A183"/>
    </row>
    <row r="184" spans="1:1" x14ac:dyDescent="0.35">
      <c r="A184"/>
    </row>
    <row r="185" spans="1:1" x14ac:dyDescent="0.35">
      <c r="A185"/>
    </row>
    <row r="186" spans="1:1" x14ac:dyDescent="0.35">
      <c r="A186"/>
    </row>
    <row r="187" spans="1:1" x14ac:dyDescent="0.35">
      <c r="A187"/>
    </row>
    <row r="188" spans="1:1" x14ac:dyDescent="0.35">
      <c r="A188"/>
    </row>
    <row r="189" spans="1:1" x14ac:dyDescent="0.35">
      <c r="A189"/>
    </row>
    <row r="190" spans="1:1" x14ac:dyDescent="0.35">
      <c r="A190"/>
    </row>
    <row r="191" spans="1:1" x14ac:dyDescent="0.35">
      <c r="A191"/>
    </row>
    <row r="192" spans="1:1" x14ac:dyDescent="0.35">
      <c r="A192"/>
    </row>
    <row r="193" spans="1:1" x14ac:dyDescent="0.35">
      <c r="A193"/>
    </row>
    <row r="194" spans="1:1" x14ac:dyDescent="0.35">
      <c r="A194"/>
    </row>
    <row r="195" spans="1:1" x14ac:dyDescent="0.35">
      <c r="A195"/>
    </row>
    <row r="196" spans="1:1" x14ac:dyDescent="0.35">
      <c r="A196"/>
    </row>
    <row r="197" spans="1:1" x14ac:dyDescent="0.35">
      <c r="A197"/>
    </row>
    <row r="198" spans="1:1" x14ac:dyDescent="0.35">
      <c r="A198"/>
    </row>
    <row r="199" spans="1:1" x14ac:dyDescent="0.35">
      <c r="A199"/>
    </row>
    <row r="200" spans="1:1" x14ac:dyDescent="0.35">
      <c r="A200"/>
    </row>
    <row r="201" spans="1:1" x14ac:dyDescent="0.35">
      <c r="A201"/>
    </row>
    <row r="202" spans="1:1" x14ac:dyDescent="0.35">
      <c r="A202"/>
    </row>
    <row r="203" spans="1:1" x14ac:dyDescent="0.35">
      <c r="A203"/>
    </row>
    <row r="204" spans="1:1" x14ac:dyDescent="0.35">
      <c r="A204"/>
    </row>
    <row r="205" spans="1:1" x14ac:dyDescent="0.35">
      <c r="A205"/>
    </row>
    <row r="206" spans="1:1" x14ac:dyDescent="0.35">
      <c r="A206"/>
    </row>
    <row r="207" spans="1:1" x14ac:dyDescent="0.35">
      <c r="A207"/>
    </row>
    <row r="208" spans="1:1" x14ac:dyDescent="0.35">
      <c r="A208"/>
    </row>
    <row r="209" spans="1:1" x14ac:dyDescent="0.35">
      <c r="A209"/>
    </row>
    <row r="210" spans="1:1" x14ac:dyDescent="0.35">
      <c r="A210"/>
    </row>
    <row r="211" spans="1:1" x14ac:dyDescent="0.35">
      <c r="A211"/>
    </row>
    <row r="212" spans="1:1" x14ac:dyDescent="0.35">
      <c r="A212"/>
    </row>
    <row r="213" spans="1:1" x14ac:dyDescent="0.35">
      <c r="A213"/>
    </row>
    <row r="214" spans="1:1" ht="15.75" customHeight="1" x14ac:dyDescent="0.35">
      <c r="A214"/>
    </row>
    <row r="215" spans="1:1" x14ac:dyDescent="0.35">
      <c r="A215"/>
    </row>
    <row r="216" spans="1:1" x14ac:dyDescent="0.35">
      <c r="A216"/>
    </row>
    <row r="217" spans="1:1" x14ac:dyDescent="0.35">
      <c r="A217"/>
    </row>
    <row r="218" spans="1:1" x14ac:dyDescent="0.35">
      <c r="A218"/>
    </row>
    <row r="219" spans="1:1" x14ac:dyDescent="0.35">
      <c r="A219"/>
    </row>
    <row r="220" spans="1:1" x14ac:dyDescent="0.35">
      <c r="A220"/>
    </row>
    <row r="221" spans="1:1" x14ac:dyDescent="0.35">
      <c r="A221"/>
    </row>
    <row r="222" spans="1:1" x14ac:dyDescent="0.35">
      <c r="A222"/>
    </row>
    <row r="223" spans="1:1" x14ac:dyDescent="0.35">
      <c r="A223"/>
    </row>
    <row r="224" spans="1:1" x14ac:dyDescent="0.35">
      <c r="A224"/>
    </row>
    <row r="225" spans="1:1" x14ac:dyDescent="0.35">
      <c r="A225"/>
    </row>
    <row r="226" spans="1:1" x14ac:dyDescent="0.35">
      <c r="A226"/>
    </row>
    <row r="227" spans="1:1" x14ac:dyDescent="0.35">
      <c r="A227"/>
    </row>
    <row r="228" spans="1:1" x14ac:dyDescent="0.35">
      <c r="A228"/>
    </row>
    <row r="229" spans="1:1" x14ac:dyDescent="0.35">
      <c r="A229"/>
    </row>
    <row r="230" spans="1:1" x14ac:dyDescent="0.35">
      <c r="A230"/>
    </row>
    <row r="231" spans="1:1" x14ac:dyDescent="0.35">
      <c r="A231"/>
    </row>
    <row r="232" spans="1:1" x14ac:dyDescent="0.35">
      <c r="A232"/>
    </row>
    <row r="233" spans="1:1" x14ac:dyDescent="0.35">
      <c r="A233"/>
    </row>
    <row r="234" spans="1:1" x14ac:dyDescent="0.35">
      <c r="A234"/>
    </row>
    <row r="235" spans="1:1" x14ac:dyDescent="0.35">
      <c r="A235"/>
    </row>
    <row r="236" spans="1:1" x14ac:dyDescent="0.35">
      <c r="A236"/>
    </row>
    <row r="237" spans="1:1" x14ac:dyDescent="0.35">
      <c r="A237"/>
    </row>
    <row r="238" spans="1:1" x14ac:dyDescent="0.35">
      <c r="A238"/>
    </row>
    <row r="239" spans="1:1" x14ac:dyDescent="0.35">
      <c r="A239"/>
    </row>
    <row r="240" spans="1:1" x14ac:dyDescent="0.35">
      <c r="A240"/>
    </row>
    <row r="241" spans="1:1" x14ac:dyDescent="0.35">
      <c r="A241"/>
    </row>
    <row r="242" spans="1:1" x14ac:dyDescent="0.35">
      <c r="A242"/>
    </row>
    <row r="243" spans="1:1" x14ac:dyDescent="0.35">
      <c r="A243"/>
    </row>
    <row r="244" spans="1:1" x14ac:dyDescent="0.35">
      <c r="A244"/>
    </row>
    <row r="245" spans="1:1" x14ac:dyDescent="0.35">
      <c r="A245"/>
    </row>
    <row r="246" spans="1:1" x14ac:dyDescent="0.35">
      <c r="A246"/>
    </row>
    <row r="247" spans="1:1" x14ac:dyDescent="0.35">
      <c r="A247"/>
    </row>
    <row r="248" spans="1:1" x14ac:dyDescent="0.35">
      <c r="A248"/>
    </row>
    <row r="249" spans="1:1" x14ac:dyDescent="0.35">
      <c r="A249"/>
    </row>
    <row r="250" spans="1:1" x14ac:dyDescent="0.35">
      <c r="A250"/>
    </row>
    <row r="251" spans="1:1" x14ac:dyDescent="0.35">
      <c r="A251"/>
    </row>
    <row r="252" spans="1:1" x14ac:dyDescent="0.35">
      <c r="A252"/>
    </row>
    <row r="253" spans="1:1" x14ac:dyDescent="0.35">
      <c r="A253"/>
    </row>
    <row r="254" spans="1:1" x14ac:dyDescent="0.35">
      <c r="A254"/>
    </row>
    <row r="255" spans="1:1" x14ac:dyDescent="0.35">
      <c r="A255"/>
    </row>
    <row r="256" spans="1:1" x14ac:dyDescent="0.35">
      <c r="A256"/>
    </row>
    <row r="257" spans="1:1" x14ac:dyDescent="0.35">
      <c r="A257"/>
    </row>
    <row r="258" spans="1:1" x14ac:dyDescent="0.35">
      <c r="A258"/>
    </row>
    <row r="259" spans="1:1" x14ac:dyDescent="0.35">
      <c r="A259"/>
    </row>
    <row r="260" spans="1:1" x14ac:dyDescent="0.35">
      <c r="A260"/>
    </row>
    <row r="261" spans="1:1" x14ac:dyDescent="0.35">
      <c r="A261"/>
    </row>
    <row r="262" spans="1:1" x14ac:dyDescent="0.35">
      <c r="A262"/>
    </row>
    <row r="263" spans="1:1" x14ac:dyDescent="0.35">
      <c r="A263"/>
    </row>
    <row r="264" spans="1:1" x14ac:dyDescent="0.35">
      <c r="A264"/>
    </row>
    <row r="265" spans="1:1" x14ac:dyDescent="0.35">
      <c r="A265"/>
    </row>
    <row r="266" spans="1:1" x14ac:dyDescent="0.35">
      <c r="A266"/>
    </row>
    <row r="267" spans="1:1" x14ac:dyDescent="0.35">
      <c r="A267"/>
    </row>
    <row r="268" spans="1:1" x14ac:dyDescent="0.35">
      <c r="A268"/>
    </row>
    <row r="269" spans="1:1" x14ac:dyDescent="0.35">
      <c r="A269"/>
    </row>
    <row r="270" spans="1:1" x14ac:dyDescent="0.35">
      <c r="A270"/>
    </row>
    <row r="271" spans="1:1" x14ac:dyDescent="0.35">
      <c r="A271"/>
    </row>
    <row r="272" spans="1:1" x14ac:dyDescent="0.35">
      <c r="A272"/>
    </row>
    <row r="273" spans="1:1" x14ac:dyDescent="0.35">
      <c r="A273"/>
    </row>
    <row r="274" spans="1:1" x14ac:dyDescent="0.35">
      <c r="A274"/>
    </row>
    <row r="275" spans="1:1" x14ac:dyDescent="0.35">
      <c r="A275"/>
    </row>
    <row r="276" spans="1:1" x14ac:dyDescent="0.35">
      <c r="A276"/>
    </row>
    <row r="277" spans="1:1" x14ac:dyDescent="0.35">
      <c r="A277"/>
    </row>
    <row r="278" spans="1:1" x14ac:dyDescent="0.35">
      <c r="A278"/>
    </row>
    <row r="279" spans="1:1" x14ac:dyDescent="0.35">
      <c r="A279"/>
    </row>
    <row r="280" spans="1:1" x14ac:dyDescent="0.35">
      <c r="A280"/>
    </row>
    <row r="281" spans="1:1" x14ac:dyDescent="0.35">
      <c r="A281"/>
    </row>
    <row r="282" spans="1:1" x14ac:dyDescent="0.35">
      <c r="A282"/>
    </row>
    <row r="283" spans="1:1" x14ac:dyDescent="0.35">
      <c r="A283"/>
    </row>
    <row r="284" spans="1:1" x14ac:dyDescent="0.35">
      <c r="A284"/>
    </row>
    <row r="285" spans="1:1" x14ac:dyDescent="0.35">
      <c r="A285"/>
    </row>
    <row r="286" spans="1:1" x14ac:dyDescent="0.35">
      <c r="A286"/>
    </row>
    <row r="287" spans="1:1" x14ac:dyDescent="0.35">
      <c r="A287"/>
    </row>
    <row r="288" spans="1:1" x14ac:dyDescent="0.35">
      <c r="A288"/>
    </row>
    <row r="289" spans="1:1" x14ac:dyDescent="0.35">
      <c r="A289"/>
    </row>
    <row r="290" spans="1:1" x14ac:dyDescent="0.35">
      <c r="A290"/>
    </row>
    <row r="291" spans="1:1" x14ac:dyDescent="0.35">
      <c r="A291"/>
    </row>
    <row r="292" spans="1:1" x14ac:dyDescent="0.35">
      <c r="A292"/>
    </row>
    <row r="293" spans="1:1" x14ac:dyDescent="0.35">
      <c r="A293"/>
    </row>
    <row r="294" spans="1:1" x14ac:dyDescent="0.35">
      <c r="A294"/>
    </row>
    <row r="295" spans="1:1" x14ac:dyDescent="0.35">
      <c r="A295"/>
    </row>
    <row r="296" spans="1:1" x14ac:dyDescent="0.35">
      <c r="A296"/>
    </row>
    <row r="297" spans="1:1" x14ac:dyDescent="0.35">
      <c r="A297"/>
    </row>
    <row r="298" spans="1:1" x14ac:dyDescent="0.35">
      <c r="A298"/>
    </row>
    <row r="299" spans="1:1" x14ac:dyDescent="0.35">
      <c r="A299"/>
    </row>
    <row r="300" spans="1:1" x14ac:dyDescent="0.35">
      <c r="A300"/>
    </row>
    <row r="301" spans="1:1" x14ac:dyDescent="0.35">
      <c r="A301"/>
    </row>
    <row r="302" spans="1:1" x14ac:dyDescent="0.35">
      <c r="A302"/>
    </row>
    <row r="303" spans="1:1" x14ac:dyDescent="0.35">
      <c r="A303"/>
    </row>
    <row r="304" spans="1:1" x14ac:dyDescent="0.35">
      <c r="A304"/>
    </row>
    <row r="305" spans="1:1" x14ac:dyDescent="0.35">
      <c r="A305"/>
    </row>
    <row r="306" spans="1:1" x14ac:dyDescent="0.35">
      <c r="A306"/>
    </row>
    <row r="307" spans="1:1" x14ac:dyDescent="0.35">
      <c r="A307"/>
    </row>
    <row r="308" spans="1:1" x14ac:dyDescent="0.35">
      <c r="A308"/>
    </row>
    <row r="309" spans="1:1" x14ac:dyDescent="0.35">
      <c r="A309"/>
    </row>
    <row r="310" spans="1:1" x14ac:dyDescent="0.35">
      <c r="A310"/>
    </row>
    <row r="311" spans="1:1" x14ac:dyDescent="0.35">
      <c r="A311"/>
    </row>
    <row r="312" spans="1:1" x14ac:dyDescent="0.35">
      <c r="A312"/>
    </row>
    <row r="313" spans="1:1" x14ac:dyDescent="0.35">
      <c r="A313"/>
    </row>
    <row r="314" spans="1:1" x14ac:dyDescent="0.35">
      <c r="A314"/>
    </row>
    <row r="315" spans="1:1" x14ac:dyDescent="0.35">
      <c r="A315"/>
    </row>
  </sheetData>
  <mergeCells count="89">
    <mergeCell ref="A6:H6"/>
    <mergeCell ref="A4:H4"/>
    <mergeCell ref="A5:H5"/>
    <mergeCell ref="Y6:AD6"/>
    <mergeCell ref="AM6:AT6"/>
    <mergeCell ref="P6:S6"/>
    <mergeCell ref="T6:U6"/>
    <mergeCell ref="V4:AX4"/>
    <mergeCell ref="I4:M5"/>
    <mergeCell ref="N4:U5"/>
    <mergeCell ref="AI5:AX5"/>
    <mergeCell ref="A1:D2"/>
    <mergeCell ref="A3:D3"/>
    <mergeCell ref="AV1:AZ2"/>
    <mergeCell ref="E3:J3"/>
    <mergeCell ref="K3:AU3"/>
    <mergeCell ref="E1:AU1"/>
    <mergeCell ref="E2:AU2"/>
    <mergeCell ref="AY4:AZ5"/>
    <mergeCell ref="AV3:AZ3"/>
    <mergeCell ref="AY24:AZ24"/>
    <mergeCell ref="AY25:AZ25"/>
    <mergeCell ref="I6:O6"/>
    <mergeCell ref="V6:X6"/>
    <mergeCell ref="AE6:AL6"/>
    <mergeCell ref="AU6:AZ6"/>
    <mergeCell ref="AY7:AZ7"/>
    <mergeCell ref="V5:AH5"/>
    <mergeCell ref="AY19:AZ19"/>
    <mergeCell ref="AY22:AZ22"/>
    <mergeCell ref="AY10:AZ10"/>
    <mergeCell ref="AY11:AZ11"/>
    <mergeCell ref="AY13:AZ13"/>
    <mergeCell ref="AY15:AZ15"/>
    <mergeCell ref="AY12:AZ12"/>
    <mergeCell ref="AY20:AZ20"/>
    <mergeCell ref="AY21:AZ21"/>
    <mergeCell ref="C14:D14"/>
    <mergeCell ref="AY23:AZ23"/>
    <mergeCell ref="C23:D23"/>
    <mergeCell ref="C22:D22"/>
    <mergeCell ref="C13:D13"/>
    <mergeCell ref="C18:D18"/>
    <mergeCell ref="C21:D21"/>
    <mergeCell ref="C20:D20"/>
    <mergeCell ref="C19:D19"/>
    <mergeCell ref="AY14:AZ14"/>
    <mergeCell ref="AY16:AZ16"/>
    <mergeCell ref="AY17:AZ17"/>
    <mergeCell ref="AY18:AZ18"/>
    <mergeCell ref="C7:D7"/>
    <mergeCell ref="P35:S35"/>
    <mergeCell ref="C31:D31"/>
    <mergeCell ref="A34:B34"/>
    <mergeCell ref="Z35:AD35"/>
    <mergeCell ref="C24:D24"/>
    <mergeCell ref="C25:D25"/>
    <mergeCell ref="C10:D10"/>
    <mergeCell ref="C11:D11"/>
    <mergeCell ref="AE35:AL35"/>
    <mergeCell ref="AW35:AX35"/>
    <mergeCell ref="AY26:AZ26"/>
    <mergeCell ref="AY31:AZ31"/>
    <mergeCell ref="C26:D26"/>
    <mergeCell ref="AY27:AZ27"/>
    <mergeCell ref="AY28:AZ28"/>
    <mergeCell ref="AY29:AZ29"/>
    <mergeCell ref="AY30:AZ30"/>
    <mergeCell ref="AY33:AZ33"/>
    <mergeCell ref="AY32:AZ32"/>
    <mergeCell ref="C28:D28"/>
    <mergeCell ref="V35:X35"/>
    <mergeCell ref="I35:O35"/>
    <mergeCell ref="A37:AZ38"/>
    <mergeCell ref="A36:AZ36"/>
    <mergeCell ref="AY8:AZ8"/>
    <mergeCell ref="AY9:AZ9"/>
    <mergeCell ref="C8:D8"/>
    <mergeCell ref="C9:D9"/>
    <mergeCell ref="C32:D32"/>
    <mergeCell ref="C33:D33"/>
    <mergeCell ref="C34:D34"/>
    <mergeCell ref="C12:D12"/>
    <mergeCell ref="C17:D17"/>
    <mergeCell ref="C16:D16"/>
    <mergeCell ref="C15:D15"/>
    <mergeCell ref="C29:D29"/>
    <mergeCell ref="C30:D30"/>
    <mergeCell ref="C27:D27"/>
  </mergeCells>
  <dataValidations disablePrompts="1" count="2">
    <dataValidation type="list" allowBlank="1" showInputMessage="1" showErrorMessage="1" sqref="AM8:AM33" xr:uid="{00000000-0002-0000-0000-000000000000}">
      <formula1>$BC$40:$BC$68</formula1>
    </dataValidation>
    <dataValidation type="list" allowBlank="1" showInputMessage="1" showErrorMessage="1" sqref="AN8:AN33" xr:uid="{00000000-0002-0000-0000-000001000000}">
      <formula1>$BD$40:$BD$68</formula1>
    </dataValidation>
  </dataValidations>
  <pageMargins left="0.31496062992125984" right="0.11811023622047245" top="0.55118110236220474" bottom="0.15748031496062992" header="0.31496062992125984" footer="0.31496062992125984"/>
  <pageSetup paperSize="5" scale="42" orientation="landscape" r:id="rId1"/>
  <colBreaks count="1" manualBreakCount="1">
    <brk id="5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LISTADO PARA CONTRATISTAS</vt:lpstr>
      <vt:lpstr>'LISTADO PARA CONTRATISTAS'!Área_de_impresión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FABIAN PATIÑO</cp:lastModifiedBy>
  <cp:lastPrinted>2021-05-09T22:42:18Z</cp:lastPrinted>
  <dcterms:created xsi:type="dcterms:W3CDTF">2021-04-25T21:08:43Z</dcterms:created>
  <dcterms:modified xsi:type="dcterms:W3CDTF">2024-06-13T12:40:38Z</dcterms:modified>
</cp:coreProperties>
</file>