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LANES DE ACCION\2021\"/>
    </mc:Choice>
  </mc:AlternateContent>
  <bookViews>
    <workbookView xWindow="0" yWindow="0" windowWidth="20490" windowHeight="6750"/>
  </bookViews>
  <sheets>
    <sheet name="PLAN ACCIÓN 2021" sheetId="1" r:id="rId1"/>
  </sheets>
  <definedNames>
    <definedName name="_xlnm._FilterDatabase" localSheetId="0" hidden="1">'PLAN ACCIÓN 2021'!$A$14:$AY$20</definedName>
    <definedName name="_ftn1" localSheetId="0">'PLAN ACCIÓN 2021'!#REF!</definedName>
    <definedName name="_ftn2" localSheetId="0">'PLAN ACCIÓN 2021'!#REF!</definedName>
    <definedName name="_ftnref1" localSheetId="0">'PLAN ACCIÓN 2021'!#REF!</definedName>
    <definedName name="_ftnref2" localSheetId="0">'PLAN ACCIÓN 2021'!#REF!</definedName>
    <definedName name="_xlnm.Print_Area" localSheetId="0">'PLAN ACCIÓN 2021'!$J$14:$AY$20</definedName>
  </definedNames>
  <calcPr calcId="162913"/>
</workbook>
</file>

<file path=xl/calcChain.xml><?xml version="1.0" encoding="utf-8"?>
<calcChain xmlns="http://schemas.openxmlformats.org/spreadsheetml/2006/main">
  <c r="R33" i="1" l="1"/>
  <c r="R32" i="1"/>
  <c r="R31" i="1"/>
  <c r="Q31" i="1"/>
</calcChain>
</file>

<file path=xl/comments1.xml><?xml version="1.0" encoding="utf-8"?>
<comments xmlns="http://schemas.openxmlformats.org/spreadsheetml/2006/main">
  <authors>
    <author/>
  </authors>
  <commentList>
    <comment ref="AI13" authorId="0" shapeId="0">
      <text>
        <r>
          <rPr>
            <sz val="11"/>
            <color theme="1"/>
            <rFont val="Arial"/>
            <family val="2"/>
          </rPr>
          <t>EN OBSERVACIONES CARACTERIZAR LA POBLACION
	-planeacion_9</t>
        </r>
      </text>
    </comment>
  </commentList>
</comments>
</file>

<file path=xl/sharedStrings.xml><?xml version="1.0" encoding="utf-8"?>
<sst xmlns="http://schemas.openxmlformats.org/spreadsheetml/2006/main" count="139" uniqueCount="97">
  <si>
    <t>Indicadores de producto</t>
  </si>
  <si>
    <t>Metas del Cuatrienio</t>
  </si>
  <si>
    <t>Personas beneficiadas</t>
  </si>
  <si>
    <t>Formación y preparación de deportistas</t>
  </si>
  <si>
    <t>Servicio de preparación deportiva</t>
  </si>
  <si>
    <t>Atletas preparados</t>
  </si>
  <si>
    <t>495 deportistas preparados técnica y físicamente, para competir en una disciplina deportiva</t>
  </si>
  <si>
    <t>Servicio de organización de eventos deportivos de alto rendimiento</t>
  </si>
  <si>
    <t xml:space="preserve">Deportistas que participan en eventos deportivos de alto rendimiento con sede en Colombia </t>
  </si>
  <si>
    <t>495 deportistas participantes en competencias y eventos federados de alto rendimiento.</t>
  </si>
  <si>
    <t>Fomento a la recreación, la actividad física y el deporte</t>
  </si>
  <si>
    <t>Servicio de Escuelas Deportivas</t>
  </si>
  <si>
    <t>Niños, niñas, adolescentes y jóvenes inscritos en Escuelas Deportivas</t>
  </si>
  <si>
    <t>1.120 niños, niñas, adolescentes y jóvenes inscritos en escuelas deportivas</t>
  </si>
  <si>
    <t>Servicio de promoción de la actividad física, la recreación y el deporte</t>
  </si>
  <si>
    <t>Municipios vinculados al programa Supérate-Intercolegiados</t>
  </si>
  <si>
    <t>18.558 personas inscritas en el programa Supérate - intercolegiados</t>
  </si>
  <si>
    <t>Servicio de apoyo a la actividad física, la recreación y el deporte</t>
  </si>
  <si>
    <t>Personas atendidas por los programas de recreación, deporte social comunitario, actividad física y aprovechamiento del tiempo libre</t>
  </si>
  <si>
    <t>Programa</t>
  </si>
  <si>
    <t>Código programa</t>
  </si>
  <si>
    <t>Línea Estratégica</t>
  </si>
  <si>
    <t>Equidad para la Paz Territorial</t>
  </si>
  <si>
    <t>Aumentar al 33.15%  la cobertura de deportistas entre los 7 y 29 años participando en actividades del deporte competitivo</t>
  </si>
  <si>
    <t>Cobertura en deporte competitivo</t>
  </si>
  <si>
    <t>Aumentar a 45.78% la cobertura en deporte formativo en personas de 7 y 17 años</t>
  </si>
  <si>
    <t>Cobertura en deporte formativo</t>
  </si>
  <si>
    <t>Aumentar a 9.61% la cobertura en actividad física, deportiva y recreativa preventiva en personas de 0 a 90 años.</t>
  </si>
  <si>
    <t xml:space="preserve">Cobertura en actividad física, deportiva y recreativa preventiva </t>
  </si>
  <si>
    <t>GOBERNACIÓN DEL CAUCA</t>
  </si>
  <si>
    <t>OFICINA ASESORA DE PLANEACIÓN</t>
  </si>
  <si>
    <t>PLAN DEPARTAMENTAL DE DESARROLLO 2020-2023 "42 MOTIVOS PARA AVANZAR"</t>
  </si>
  <si>
    <t xml:space="preserve">
39.000, personas participando en la promoción de la actividad física, la recreación y el deporte con enfoque diferencia étnico y género</t>
  </si>
  <si>
    <t xml:space="preserve">
91.000 personas participando en actividades de apoyo a la actividad física, la recreación y el deporte con enfoque diferencial étnico y género
</t>
  </si>
  <si>
    <t>4302001</t>
  </si>
  <si>
    <t>4302004</t>
  </si>
  <si>
    <t>4301007</t>
  </si>
  <si>
    <t>4301037</t>
  </si>
  <si>
    <t>430200400</t>
  </si>
  <si>
    <t>430100700</t>
  </si>
  <si>
    <t>430100100</t>
  </si>
  <si>
    <t>Código del indicador de producto</t>
  </si>
  <si>
    <t>Código del producto</t>
  </si>
  <si>
    <t>Nombre del Sector</t>
  </si>
  <si>
    <t>Deporte y Recreación</t>
  </si>
  <si>
    <t>Código del sector</t>
  </si>
  <si>
    <t>Indicador de Bienestar</t>
  </si>
  <si>
    <t>Línea base</t>
  </si>
  <si>
    <t>Año base</t>
  </si>
  <si>
    <t>Fuente</t>
  </si>
  <si>
    <t>Datos estadísticos de INDEPORTES</t>
  </si>
  <si>
    <t xml:space="preserve">Datos estadísticos de INDEPORTES </t>
  </si>
  <si>
    <t>Indeportes Cauca 
Oficina de Gestión Social y Asuntos Poblacionales
Secretaría de Salud Departamental    Secretaria de Infraestructura</t>
  </si>
  <si>
    <t>Código Subprograma</t>
  </si>
  <si>
    <t>Subprograma</t>
  </si>
  <si>
    <t>Recreación y deporte</t>
  </si>
  <si>
    <t>Descripción del Programa</t>
  </si>
  <si>
    <t>Orientado a contribuir a la construcción del tejido social, vinculando a las diversas regiones del país a través de la recreación, la actividad física, el deporte social, el deporte formativo y el juego.</t>
  </si>
  <si>
    <t xml:space="preserve">Orientado a mejorar la organización y capacidad de gestión y financiación de los organismos que conforman el deporte asociado, con el fin de garantizar que los procesos de desarrollo de los talentos deportivos y de los atletas de alto rendimiento cuenten con condiciones óptimas para su preparación y competición deportiva. </t>
  </si>
  <si>
    <t>Estampillas</t>
  </si>
  <si>
    <t>Cofinanciación</t>
  </si>
  <si>
    <t>Recursos propios</t>
  </si>
  <si>
    <t>Transferencias nacionales</t>
  </si>
  <si>
    <t>No. Meta de Producto</t>
  </si>
  <si>
    <t>Meta de Resultado</t>
  </si>
  <si>
    <t>Productos</t>
  </si>
  <si>
    <t>Línea Base (2019)</t>
  </si>
  <si>
    <t>Tipo de meta (Mantenimiento, Incremento, Reducción)</t>
  </si>
  <si>
    <t>Nombre del proyecto</t>
  </si>
  <si>
    <t>Código BPIN</t>
  </si>
  <si>
    <t>Municipios Beneficiados</t>
  </si>
  <si>
    <t>Subregión</t>
  </si>
  <si>
    <t>Población beneficiada</t>
  </si>
  <si>
    <t>productos del proyecto</t>
  </si>
  <si>
    <t>TIEMPO DE EJECUCION  (MESES)</t>
  </si>
  <si>
    <t>Sistema General de Participaciones</t>
  </si>
  <si>
    <t>Sistema General de Regalías</t>
  </si>
  <si>
    <t>Otros recursos de gestión</t>
  </si>
  <si>
    <t>E</t>
  </si>
  <si>
    <t>F</t>
  </si>
  <si>
    <t>M</t>
  </si>
  <si>
    <t>A</t>
  </si>
  <si>
    <t>J</t>
  </si>
  <si>
    <t>S</t>
  </si>
  <si>
    <t>O</t>
  </si>
  <si>
    <t>N</t>
  </si>
  <si>
    <t>D</t>
  </si>
  <si>
    <t>Responsable (Cargo y tipo de vinculación)</t>
  </si>
  <si>
    <t>Observaciones</t>
  </si>
  <si>
    <t xml:space="preserve">DEPENDENCIAS DE APOYO:                                                 </t>
  </si>
  <si>
    <t>Fuentes de Financiación  (Pesos)</t>
  </si>
  <si>
    <t>PLAN DE ACCIÓN 2021</t>
  </si>
  <si>
    <t>Meta de producto  programada para la vigencia 2021</t>
  </si>
  <si>
    <t>Total recursos programados por meta vigencia 2021 (pesos)</t>
  </si>
  <si>
    <t>Recursos por proyecto programados vigencia 2021 (Pesos)</t>
  </si>
  <si>
    <t>INCREMENTO</t>
  </si>
  <si>
    <t>DEPENDENCIA RESPONSABLE: INSTITUTO DEPARTAMENTAL DE DEPORTES DEL CAUCA - INDEPORTES CAUCA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</si>
</sst>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\ * #,##0_);_(&quot;$&quot;\ * \(#,##0\);_(&quot;$&quot;\ * &quot;-&quot;_);_(@_)"/>
    <numFmt numFmtId="165" formatCode="_-* #,##0.00\ _€_-;\-* #,##0.00\ _€_-;_-* &quot;-&quot;??\ _€_-;_-@_-"/>
    <numFmt numFmtId="166" formatCode="_(&quot;$&quot;* #,##0.00_);_(&quot;$&quot;* \(#,##0.00\);_(&quot;$&quot;* &quot;-&quot;??_);_(@_)"/>
    <numFmt numFmtId="167" formatCode="_ * #,##0.00_ ;_ * \-#,##0.00_ ;_ * &quot;-&quot;??_ ;_ @_ "/>
    <numFmt numFmtId="168" formatCode="_-&quot;$&quot;\ * #,##0_-;\-&quot;$&quot;\ * #,##0_-;_-&quot;$&quot;\ * &quot;-&quot;_-;_-@_-"/>
    <numFmt numFmtId="169" formatCode="_-&quot;$&quot;* #,##0_-;\-&quot;$&quot;* #,##0_-;_-&quot;$&quot;* &quot;-&quot;_-;_-@"/>
  </numFmts>
  <fonts count="21" x14ac:knownFonts="1">
    <font>
      <sz val="11"/>
      <color theme="1"/>
      <name val="Calibri"/>
      <family val="2"/>
      <scheme val="minor"/>
    </font>
    <font>
      <sz val="11"/>
      <name val="Cambria"/>
      <family val="2"/>
      <scheme val="major"/>
    </font>
    <font>
      <sz val="9"/>
      <name val="Calibri"/>
      <family val="2"/>
      <scheme val="minor"/>
    </font>
    <font>
      <b/>
      <sz val="11"/>
      <color rgb="FF6F6F6E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1C2F33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 Light"/>
      <family val="2"/>
    </font>
    <font>
      <sz val="9"/>
      <color theme="1"/>
      <name val="Calibri"/>
      <family val="2"/>
    </font>
    <font>
      <sz val="9"/>
      <color rgb="FF000000"/>
      <name val="Calibri"/>
      <family val="2"/>
      <scheme val="minor"/>
    </font>
    <font>
      <sz val="9"/>
      <name val="Calibri"/>
      <family val="2"/>
    </font>
    <font>
      <sz val="9"/>
      <color rgb="FF000000"/>
      <name val="Calibri"/>
      <family val="2"/>
    </font>
    <font>
      <sz val="10"/>
      <color rgb="FF000000"/>
      <name val="Calibri"/>
      <family val="2"/>
      <scheme val="minor"/>
    </font>
    <font>
      <sz val="11"/>
      <color theme="1"/>
      <name val="Arial"/>
      <family val="2"/>
    </font>
    <font>
      <b/>
      <sz val="16"/>
      <name val="Calibri"/>
      <family val="2"/>
      <scheme val="minor"/>
    </font>
    <font>
      <sz val="12"/>
      <color theme="1"/>
      <name val="Calibri"/>
      <family val="2"/>
    </font>
    <font>
      <sz val="12"/>
      <name val="Calibri"/>
      <family val="2"/>
    </font>
    <font>
      <sz val="8"/>
      <color theme="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rgb="FF6EBACC"/>
        <bgColor indexed="64"/>
      </patternFill>
    </fill>
    <fill>
      <patternFill patternType="solid">
        <fgColor rgb="FFFFFFBD"/>
        <bgColor indexed="64"/>
      </patternFill>
    </fill>
    <fill>
      <patternFill patternType="solid">
        <fgColor rgb="FFFFFFA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EF2CB"/>
      </patternFill>
    </fill>
    <fill>
      <patternFill patternType="solid">
        <fgColor theme="0"/>
        <bgColor rgb="FFDEEAF6"/>
      </patternFill>
    </fill>
    <fill>
      <patternFill patternType="solid">
        <fgColor theme="0"/>
        <bgColor rgb="FFE2EFD9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522B57"/>
      </left>
      <right style="thin">
        <color rgb="FF522B57"/>
      </right>
      <top style="thin">
        <color rgb="FF522B57"/>
      </top>
      <bottom style="thin">
        <color rgb="FF522B57"/>
      </bottom>
      <diagonal/>
    </border>
    <border>
      <left style="thin">
        <color rgb="FFECECEC"/>
      </left>
      <right style="thin">
        <color rgb="FFECECEC"/>
      </right>
      <top style="thin">
        <color rgb="FFECECEC"/>
      </top>
      <bottom style="thin">
        <color rgb="FFECECEC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8">
    <xf numFmtId="0" fontId="0" fillId="0" borderId="0"/>
    <xf numFmtId="0" fontId="1" fillId="2" borderId="2">
      <alignment horizontal="center" vertical="center" wrapText="1"/>
    </xf>
    <xf numFmtId="0" fontId="3" fillId="3" borderId="3">
      <alignment horizontal="center" vertical="center" wrapText="1"/>
    </xf>
    <xf numFmtId="41" fontId="4" fillId="0" borderId="0" applyFont="0" applyFill="0" applyBorder="0" applyAlignment="0" applyProtection="0"/>
    <xf numFmtId="0" fontId="5" fillId="4" borderId="4" applyAlignment="0">
      <alignment horizontal="center" vertical="center" wrapText="1"/>
    </xf>
    <xf numFmtId="0" fontId="6" fillId="0" borderId="0"/>
    <xf numFmtId="164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0" fontId="6" fillId="0" borderId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0" fontId="7" fillId="0" borderId="0"/>
    <xf numFmtId="167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41" fontId="6" fillId="0" borderId="0" applyFont="0" applyFill="0" applyBorder="0" applyAlignment="0" applyProtection="0"/>
  </cellStyleXfs>
  <cellXfs count="50"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 applyFill="1" applyAlignment="1">
      <alignment horizontal="center"/>
    </xf>
    <xf numFmtId="0" fontId="0" fillId="0" borderId="0" xfId="0" applyFill="1" applyAlignment="1"/>
    <xf numFmtId="0" fontId="0" fillId="0" borderId="0" xfId="0" applyFill="1" applyAlignment="1">
      <alignment horizontal="left"/>
    </xf>
    <xf numFmtId="0" fontId="8" fillId="0" borderId="0" xfId="0" applyFont="1" applyFill="1" applyAlignment="1">
      <alignment horizontal="center"/>
    </xf>
    <xf numFmtId="0" fontId="12" fillId="6" borderId="1" xfId="0" applyFont="1" applyFill="1" applyBorder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applyFont="1" applyAlignment="1"/>
    <xf numFmtId="0" fontId="19" fillId="7" borderId="1" xfId="1" applyFont="1" applyFill="1" applyBorder="1" applyAlignment="1" applyProtection="1">
      <alignment horizontal="center" vertical="center" wrapText="1"/>
      <protection locked="0"/>
    </xf>
    <xf numFmtId="41" fontId="0" fillId="0" borderId="0" xfId="27" applyFont="1"/>
    <xf numFmtId="41" fontId="0" fillId="0" borderId="0" xfId="0" applyNumberFormat="1"/>
    <xf numFmtId="9" fontId="0" fillId="0" borderId="0" xfId="24" applyFont="1"/>
    <xf numFmtId="0" fontId="2" fillId="0" borderId="1" xfId="0" applyFont="1" applyFill="1" applyBorder="1" applyAlignment="1">
      <alignment horizontal="left" vertical="center" wrapText="1"/>
    </xf>
    <xf numFmtId="0" fontId="18" fillId="7" borderId="1" xfId="0" applyFont="1" applyFill="1" applyBorder="1" applyAlignment="1" applyProtection="1">
      <alignment horizontal="left" vertical="center" wrapText="1"/>
      <protection locked="0"/>
    </xf>
    <xf numFmtId="0" fontId="20" fillId="7" borderId="6" xfId="0" applyFont="1" applyFill="1" applyBorder="1" applyAlignment="1" applyProtection="1">
      <alignment horizontal="left" vertical="center" wrapText="1"/>
      <protection locked="0"/>
    </xf>
    <xf numFmtId="169" fontId="20" fillId="8" borderId="7" xfId="0" applyNumberFormat="1" applyFont="1" applyFill="1" applyBorder="1" applyAlignment="1">
      <alignment horizontal="left" vertical="center" wrapText="1"/>
    </xf>
    <xf numFmtId="0" fontId="20" fillId="7" borderId="1" xfId="0" applyFont="1" applyFill="1" applyBorder="1" applyAlignment="1" applyProtection="1">
      <alignment horizontal="left" vertical="center" wrapText="1"/>
      <protection locked="0"/>
    </xf>
    <xf numFmtId="0" fontId="19" fillId="7" borderId="1" xfId="1" applyFont="1" applyFill="1" applyBorder="1" applyAlignment="1" applyProtection="1">
      <alignment horizontal="left" vertical="center" wrapText="1"/>
      <protection locked="0"/>
    </xf>
    <xf numFmtId="0" fontId="20" fillId="7" borderId="1" xfId="0" applyFont="1" applyFill="1" applyBorder="1" applyAlignment="1" applyProtection="1">
      <alignment horizontal="left" vertical="center"/>
      <protection locked="0"/>
    </xf>
    <xf numFmtId="169" fontId="20" fillId="9" borderId="7" xfId="0" applyNumberFormat="1" applyFont="1" applyFill="1" applyBorder="1" applyAlignment="1">
      <alignment horizontal="left" vertical="center" wrapText="1"/>
    </xf>
    <xf numFmtId="0" fontId="19" fillId="7" borderId="5" xfId="1" applyFont="1" applyFill="1" applyBorder="1" applyAlignment="1" applyProtection="1">
      <alignment horizontal="left" vertical="center" wrapText="1"/>
      <protection locked="0"/>
    </xf>
    <xf numFmtId="169" fontId="20" fillId="10" borderId="7" xfId="0" applyNumberFormat="1" applyFont="1" applyFill="1" applyBorder="1" applyAlignment="1">
      <alignment horizontal="left" vertical="center" wrapText="1"/>
    </xf>
    <xf numFmtId="0" fontId="2" fillId="0" borderId="1" xfId="2" applyFont="1" applyFill="1" applyBorder="1" applyAlignment="1" applyProtection="1">
      <alignment horizontal="left" vertical="center" wrapText="1"/>
    </xf>
    <xf numFmtId="3" fontId="10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10" fontId="2" fillId="0" borderId="1" xfId="24" applyNumberFormat="1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 applyProtection="1">
      <alignment horizontal="center" vertical="center" wrapText="1"/>
    </xf>
    <xf numFmtId="0" fontId="2" fillId="6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 wrapText="1"/>
    </xf>
    <xf numFmtId="3" fontId="9" fillId="6" borderId="5" xfId="0" applyNumberFormat="1" applyFont="1" applyFill="1" applyBorder="1" applyAlignment="1">
      <alignment horizontal="center" vertical="center" wrapText="1"/>
    </xf>
    <xf numFmtId="3" fontId="9" fillId="6" borderId="6" xfId="0" applyNumberFormat="1" applyFont="1" applyFill="1" applyBorder="1" applyAlignment="1">
      <alignment horizontal="center" vertical="center" wrapText="1"/>
    </xf>
    <xf numFmtId="0" fontId="12" fillId="6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/>
    </xf>
    <xf numFmtId="0" fontId="14" fillId="6" borderId="1" xfId="0" applyFont="1" applyFill="1" applyBorder="1" applyAlignment="1">
      <alignment horizontal="center" vertical="center" wrapText="1"/>
    </xf>
    <xf numFmtId="0" fontId="13" fillId="6" borderId="1" xfId="0" applyFont="1" applyFill="1" applyBorder="1"/>
    <xf numFmtId="0" fontId="14" fillId="6" borderId="5" xfId="0" applyFont="1" applyFill="1" applyBorder="1" applyAlignment="1">
      <alignment horizontal="center" vertical="center" wrapText="1"/>
    </xf>
    <xf numFmtId="0" fontId="14" fillId="6" borderId="6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 applyAlignment="1"/>
  </cellXfs>
  <cellStyles count="28">
    <cellStyle name="KPT04" xfId="2"/>
    <cellStyle name="KPT06_Main" xfId="4"/>
    <cellStyle name="Millares [0]" xfId="27" builtinId="6"/>
    <cellStyle name="Millares [0] 2" xfId="3"/>
    <cellStyle name="Millares [0] 3" xfId="25"/>
    <cellStyle name="Millares 2" xfId="11"/>
    <cellStyle name="Millares 3" xfId="14"/>
    <cellStyle name="Millares 5" xfId="23"/>
    <cellStyle name="Moneda [0] 2" xfId="6"/>
    <cellStyle name="Moneda [0] 3" xfId="26"/>
    <cellStyle name="Moneda 10" xfId="21"/>
    <cellStyle name="Moneda 11" xfId="22"/>
    <cellStyle name="Moneda 12" xfId="12"/>
    <cellStyle name="Moneda 2" xfId="7"/>
    <cellStyle name="Moneda 3" xfId="10"/>
    <cellStyle name="Moneda 4" xfId="9"/>
    <cellStyle name="Moneda 5" xfId="16"/>
    <cellStyle name="Moneda 6" xfId="17"/>
    <cellStyle name="Moneda 7" xfId="18"/>
    <cellStyle name="Moneda 8" xfId="20"/>
    <cellStyle name="Moneda 9" xfId="19"/>
    <cellStyle name="Normal" xfId="0" builtinId="0"/>
    <cellStyle name="Normal 14" xfId="8"/>
    <cellStyle name="Normal 2" xfId="5"/>
    <cellStyle name="Normal 3" xfId="13"/>
    <cellStyle name="PDD" xfId="1"/>
    <cellStyle name="Porcentaje" xfId="24" builtinId="5"/>
    <cellStyle name="Porcentaje 2" xfId="15"/>
  </cellStyles>
  <dxfs count="0"/>
  <tableStyles count="0" defaultTableStyle="TableStyleMedium2" defaultPivotStyle="PivotStyleLight16"/>
  <colors>
    <mruColors>
      <color rgb="FFFFFFBD"/>
      <color rgb="FFFFBB57"/>
      <color rgb="FFD393FF"/>
      <color rgb="FFEAD5FF"/>
      <color rgb="FFD9B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Y33"/>
  <sheetViews>
    <sheetView tabSelected="1" topLeftCell="A4" zoomScale="106" zoomScaleNormal="106" workbookViewId="0">
      <selection activeCell="A10" sqref="A10:R10"/>
    </sheetView>
  </sheetViews>
  <sheetFormatPr baseColWidth="10" defaultRowHeight="15" x14ac:dyDescent="0.25"/>
  <cols>
    <col min="1" max="1" width="16.7109375" style="2" customWidth="1"/>
    <col min="2" max="2" width="21.7109375" style="1" customWidth="1"/>
    <col min="3" max="3" width="23.7109375" style="1" customWidth="1"/>
    <col min="4" max="4" width="18.140625" style="1" customWidth="1"/>
    <col min="5" max="5" width="19.42578125" style="1" customWidth="1"/>
    <col min="6" max="6" width="37.85546875" style="5" customWidth="1"/>
    <col min="7" max="7" width="30.28515625" style="1" customWidth="1"/>
    <col min="8" max="8" width="11.5703125" style="1" customWidth="1"/>
    <col min="9" max="9" width="22.7109375" style="1" customWidth="1"/>
    <col min="10" max="10" width="13.7109375" customWidth="1"/>
    <col min="11" max="11" width="23.7109375" customWidth="1"/>
    <col min="12" max="12" width="51.42578125" style="2" customWidth="1"/>
    <col min="13" max="13" width="18.85546875" style="2" customWidth="1"/>
    <col min="14" max="14" width="28.140625" style="2" customWidth="1"/>
    <col min="15" max="15" width="15.140625" style="2" customWidth="1"/>
    <col min="16" max="16" width="29" customWidth="1"/>
    <col min="17" max="17" width="16.85546875" style="2" customWidth="1"/>
    <col min="18" max="18" width="38.28515625" customWidth="1"/>
    <col min="19" max="19" width="45.7109375" customWidth="1"/>
    <col min="20" max="22" width="32.5703125" style="2" customWidth="1"/>
    <col min="23" max="37" width="21.7109375" style="2" customWidth="1"/>
    <col min="38" max="49" width="11.42578125" style="2" customWidth="1"/>
    <col min="50" max="50" width="21.7109375" style="2" customWidth="1"/>
    <col min="51" max="51" width="32" style="2" customWidth="1"/>
    <col min="52" max="52" width="20.5703125" customWidth="1"/>
  </cols>
  <sheetData>
    <row r="1" spans="1:51" ht="18.75" x14ac:dyDescent="0.3">
      <c r="B1" s="46" t="s">
        <v>29</v>
      </c>
      <c r="C1" s="46"/>
      <c r="D1" s="46"/>
      <c r="E1" s="46"/>
      <c r="F1" s="46"/>
      <c r="G1" s="46"/>
      <c r="H1" s="46"/>
      <c r="I1" s="46"/>
      <c r="J1" s="46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</row>
    <row r="2" spans="1:51" ht="18.75" x14ac:dyDescent="0.3">
      <c r="B2" s="46" t="s">
        <v>30</v>
      </c>
      <c r="C2" s="46"/>
      <c r="D2" s="46"/>
      <c r="E2" s="46"/>
      <c r="F2" s="46"/>
      <c r="G2" s="46"/>
      <c r="H2" s="46"/>
      <c r="I2" s="46"/>
      <c r="J2" s="46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</row>
    <row r="3" spans="1:51" ht="18.75" x14ac:dyDescent="0.3">
      <c r="B3" s="46" t="s">
        <v>31</v>
      </c>
      <c r="C3" s="46"/>
      <c r="D3" s="46"/>
      <c r="E3" s="46"/>
      <c r="F3" s="46"/>
      <c r="G3" s="46"/>
      <c r="H3" s="46"/>
      <c r="I3" s="46"/>
      <c r="J3" s="46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</row>
    <row r="4" spans="1:51" s="2" customFormat="1" ht="18.75" x14ac:dyDescent="0.3">
      <c r="B4" s="6"/>
      <c r="C4" s="6"/>
      <c r="D4" s="6"/>
      <c r="E4" s="6"/>
      <c r="F4" s="6"/>
      <c r="G4" s="6"/>
      <c r="H4" s="6"/>
      <c r="I4" s="6"/>
      <c r="J4" s="6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</row>
    <row r="5" spans="1:51" s="2" customFormat="1" ht="21" x14ac:dyDescent="0.35">
      <c r="B5" s="47" t="s">
        <v>91</v>
      </c>
      <c r="C5" s="47"/>
      <c r="D5" s="47"/>
      <c r="E5" s="47"/>
      <c r="F5" s="47"/>
      <c r="G5" s="47"/>
      <c r="H5" s="47"/>
      <c r="I5" s="47"/>
      <c r="J5" s="47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</row>
    <row r="6" spans="1:51" s="2" customFormat="1" ht="21" x14ac:dyDescent="0.35">
      <c r="B6" s="12"/>
      <c r="C6" s="12"/>
      <c r="D6" s="12"/>
      <c r="E6" s="12"/>
      <c r="F6" s="12"/>
      <c r="G6" s="12"/>
      <c r="H6" s="12"/>
      <c r="I6" s="12"/>
      <c r="J6" s="12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</row>
    <row r="7" spans="1:51" s="2" customFormat="1" ht="21" x14ac:dyDescent="0.35">
      <c r="B7" s="12"/>
      <c r="C7" s="12"/>
      <c r="D7" s="12"/>
      <c r="E7" s="12"/>
      <c r="F7" s="12"/>
      <c r="G7" s="12"/>
      <c r="H7" s="12"/>
      <c r="I7" s="12"/>
      <c r="J7" s="12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</row>
    <row r="8" spans="1:51" s="2" customFormat="1" ht="15.75" x14ac:dyDescent="0.25">
      <c r="A8" s="48" t="s">
        <v>96</v>
      </c>
      <c r="B8" s="49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</row>
    <row r="9" spans="1:51" s="2" customFormat="1" ht="15.75" x14ac:dyDescent="0.25">
      <c r="A9" s="10"/>
      <c r="B9" s="10"/>
      <c r="C9" s="10"/>
      <c r="D9" s="10"/>
      <c r="E9" s="10"/>
      <c r="F9" s="10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</row>
    <row r="10" spans="1:51" s="2" customFormat="1" ht="15.75" x14ac:dyDescent="0.25">
      <c r="A10" s="48" t="s">
        <v>89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</row>
    <row r="11" spans="1:51" s="2" customFormat="1" ht="15.75" x14ac:dyDescent="0.25">
      <c r="A11" s="10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</row>
    <row r="12" spans="1:51" s="2" customFormat="1" x14ac:dyDescent="0.25">
      <c r="B12" s="3"/>
      <c r="C12" s="1"/>
      <c r="D12" s="1"/>
      <c r="E12" s="1"/>
      <c r="F12" s="5"/>
      <c r="G12" s="1"/>
      <c r="H12" s="1"/>
      <c r="I12" s="1"/>
    </row>
    <row r="13" spans="1:51" ht="15" customHeight="1" x14ac:dyDescent="0.25">
      <c r="A13" s="37" t="s">
        <v>63</v>
      </c>
      <c r="B13" s="35" t="s">
        <v>21</v>
      </c>
      <c r="C13" s="35" t="s">
        <v>46</v>
      </c>
      <c r="D13" s="34" t="s">
        <v>47</v>
      </c>
      <c r="E13" s="34" t="s">
        <v>48</v>
      </c>
      <c r="F13" s="34" t="s">
        <v>49</v>
      </c>
      <c r="G13" s="35" t="s">
        <v>64</v>
      </c>
      <c r="H13" s="36" t="s">
        <v>45</v>
      </c>
      <c r="I13" s="35" t="s">
        <v>43</v>
      </c>
      <c r="J13" s="36" t="s">
        <v>20</v>
      </c>
      <c r="K13" s="33" t="s">
        <v>19</v>
      </c>
      <c r="L13" s="33" t="s">
        <v>56</v>
      </c>
      <c r="M13" s="33" t="s">
        <v>53</v>
      </c>
      <c r="N13" s="33" t="s">
        <v>54</v>
      </c>
      <c r="O13" s="36" t="s">
        <v>42</v>
      </c>
      <c r="P13" s="36" t="s">
        <v>65</v>
      </c>
      <c r="Q13" s="36" t="s">
        <v>41</v>
      </c>
      <c r="R13" s="36" t="s">
        <v>0</v>
      </c>
      <c r="S13" s="36" t="s">
        <v>1</v>
      </c>
      <c r="T13" s="36" t="s">
        <v>66</v>
      </c>
      <c r="U13" s="45" t="s">
        <v>67</v>
      </c>
      <c r="V13" s="39" t="s">
        <v>92</v>
      </c>
      <c r="W13" s="39" t="s">
        <v>93</v>
      </c>
      <c r="X13" s="45" t="s">
        <v>90</v>
      </c>
      <c r="Y13" s="45"/>
      <c r="Z13" s="45"/>
      <c r="AA13" s="42"/>
      <c r="AB13" s="42"/>
      <c r="AC13" s="42"/>
      <c r="AD13" s="42"/>
      <c r="AE13" s="39" t="s">
        <v>68</v>
      </c>
      <c r="AF13" s="39" t="s">
        <v>69</v>
      </c>
      <c r="AG13" s="39" t="s">
        <v>70</v>
      </c>
      <c r="AH13" s="39" t="s">
        <v>71</v>
      </c>
      <c r="AI13" s="39" t="s">
        <v>72</v>
      </c>
      <c r="AJ13" s="39" t="s">
        <v>94</v>
      </c>
      <c r="AK13" s="39" t="s">
        <v>73</v>
      </c>
      <c r="AL13" s="41" t="s">
        <v>74</v>
      </c>
      <c r="AM13" s="42"/>
      <c r="AN13" s="42"/>
      <c r="AO13" s="42"/>
      <c r="AP13" s="42"/>
      <c r="AQ13" s="42"/>
      <c r="AR13" s="42"/>
      <c r="AS13" s="42"/>
      <c r="AT13" s="42"/>
      <c r="AU13" s="42"/>
      <c r="AV13" s="42"/>
      <c r="AW13" s="42"/>
      <c r="AX13" s="43" t="s">
        <v>87</v>
      </c>
      <c r="AY13" s="40" t="s">
        <v>88</v>
      </c>
    </row>
    <row r="14" spans="1:51" ht="60" customHeight="1" x14ac:dyDescent="0.25">
      <c r="A14" s="38"/>
      <c r="B14" s="35"/>
      <c r="C14" s="35"/>
      <c r="D14" s="34"/>
      <c r="E14" s="34"/>
      <c r="F14" s="34"/>
      <c r="G14" s="35"/>
      <c r="H14" s="36"/>
      <c r="I14" s="35"/>
      <c r="J14" s="36"/>
      <c r="K14" s="33"/>
      <c r="L14" s="33"/>
      <c r="M14" s="33"/>
      <c r="N14" s="33"/>
      <c r="O14" s="36"/>
      <c r="P14" s="36"/>
      <c r="Q14" s="36"/>
      <c r="R14" s="36"/>
      <c r="S14" s="36"/>
      <c r="T14" s="36"/>
      <c r="U14" s="45"/>
      <c r="V14" s="39"/>
      <c r="W14" s="39"/>
      <c r="X14" s="7" t="s">
        <v>61</v>
      </c>
      <c r="Y14" s="8" t="s">
        <v>59</v>
      </c>
      <c r="Z14" s="8" t="s">
        <v>62</v>
      </c>
      <c r="AA14" s="7" t="s">
        <v>75</v>
      </c>
      <c r="AB14" s="8" t="s">
        <v>76</v>
      </c>
      <c r="AC14" s="7" t="s">
        <v>60</v>
      </c>
      <c r="AD14" s="7" t="s">
        <v>77</v>
      </c>
      <c r="AE14" s="39"/>
      <c r="AF14" s="39"/>
      <c r="AG14" s="39"/>
      <c r="AH14" s="39"/>
      <c r="AI14" s="39"/>
      <c r="AJ14" s="39"/>
      <c r="AK14" s="39"/>
      <c r="AL14" s="9" t="s">
        <v>78</v>
      </c>
      <c r="AM14" s="9" t="s">
        <v>79</v>
      </c>
      <c r="AN14" s="9" t="s">
        <v>80</v>
      </c>
      <c r="AO14" s="9" t="s">
        <v>81</v>
      </c>
      <c r="AP14" s="9" t="s">
        <v>80</v>
      </c>
      <c r="AQ14" s="9" t="s">
        <v>82</v>
      </c>
      <c r="AR14" s="9" t="s">
        <v>82</v>
      </c>
      <c r="AS14" s="9" t="s">
        <v>81</v>
      </c>
      <c r="AT14" s="9" t="s">
        <v>83</v>
      </c>
      <c r="AU14" s="9" t="s">
        <v>84</v>
      </c>
      <c r="AV14" s="9" t="s">
        <v>85</v>
      </c>
      <c r="AW14" s="9" t="s">
        <v>86</v>
      </c>
      <c r="AX14" s="44"/>
      <c r="AY14" s="40"/>
    </row>
    <row r="15" spans="1:51" ht="79.5" customHeight="1" x14ac:dyDescent="0.25">
      <c r="A15" s="30">
        <v>98</v>
      </c>
      <c r="B15" s="18" t="s">
        <v>22</v>
      </c>
      <c r="C15" s="18" t="s">
        <v>24</v>
      </c>
      <c r="D15" s="31">
        <v>0.32850000000000001</v>
      </c>
      <c r="E15" s="32">
        <v>2019</v>
      </c>
      <c r="F15" s="28" t="s">
        <v>50</v>
      </c>
      <c r="G15" s="18" t="s">
        <v>23</v>
      </c>
      <c r="H15" s="18">
        <v>43</v>
      </c>
      <c r="I15" s="28" t="s">
        <v>44</v>
      </c>
      <c r="J15" s="18">
        <v>4302</v>
      </c>
      <c r="K15" s="18" t="s">
        <v>3</v>
      </c>
      <c r="L15" s="18" t="s">
        <v>58</v>
      </c>
      <c r="M15" s="18">
        <v>1604</v>
      </c>
      <c r="N15" s="18" t="s">
        <v>55</v>
      </c>
      <c r="O15" s="28" t="s">
        <v>34</v>
      </c>
      <c r="P15" s="18" t="s">
        <v>4</v>
      </c>
      <c r="Q15" s="28">
        <v>430200100</v>
      </c>
      <c r="R15" s="18" t="s">
        <v>5</v>
      </c>
      <c r="S15" s="18" t="s">
        <v>6</v>
      </c>
      <c r="T15" s="19">
        <v>1492</v>
      </c>
      <c r="U15" s="18" t="s">
        <v>95</v>
      </c>
      <c r="V15" s="20">
        <v>150</v>
      </c>
      <c r="W15" s="21">
        <v>1671727562</v>
      </c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</row>
    <row r="16" spans="1:51" ht="63.75" customHeight="1" x14ac:dyDescent="0.25">
      <c r="A16" s="30">
        <v>99</v>
      </c>
      <c r="B16" s="18" t="s">
        <v>22</v>
      </c>
      <c r="C16" s="18" t="s">
        <v>24</v>
      </c>
      <c r="D16" s="31">
        <v>0.32850000000000001</v>
      </c>
      <c r="E16" s="32">
        <v>2019</v>
      </c>
      <c r="F16" s="28" t="s">
        <v>50</v>
      </c>
      <c r="G16" s="18" t="s">
        <v>23</v>
      </c>
      <c r="H16" s="18">
        <v>43</v>
      </c>
      <c r="I16" s="28" t="s">
        <v>44</v>
      </c>
      <c r="J16" s="18">
        <v>4302</v>
      </c>
      <c r="K16" s="18" t="s">
        <v>3</v>
      </c>
      <c r="L16" s="18" t="s">
        <v>58</v>
      </c>
      <c r="M16" s="18">
        <v>1604</v>
      </c>
      <c r="N16" s="18" t="s">
        <v>55</v>
      </c>
      <c r="O16" s="28" t="s">
        <v>35</v>
      </c>
      <c r="P16" s="18" t="s">
        <v>7</v>
      </c>
      <c r="Q16" s="28" t="s">
        <v>38</v>
      </c>
      <c r="R16" s="18" t="s">
        <v>8</v>
      </c>
      <c r="S16" s="18" t="s">
        <v>9</v>
      </c>
      <c r="T16" s="19">
        <v>1492</v>
      </c>
      <c r="U16" s="18" t="s">
        <v>95</v>
      </c>
      <c r="V16" s="22">
        <v>150</v>
      </c>
      <c r="W16" s="21">
        <v>297809590</v>
      </c>
      <c r="X16" s="29"/>
      <c r="Y16" s="29"/>
      <c r="Z16" s="29"/>
      <c r="AA16" s="29"/>
      <c r="AB16" s="29"/>
      <c r="AC16" s="29"/>
      <c r="AD16" s="29"/>
      <c r="AE16" s="29"/>
      <c r="AF16" s="29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29"/>
      <c r="AV16" s="29"/>
      <c r="AW16" s="29"/>
      <c r="AX16" s="29"/>
      <c r="AY16" s="29"/>
    </row>
    <row r="17" spans="1:51" ht="47.25" customHeight="1" x14ac:dyDescent="0.25">
      <c r="A17" s="30">
        <v>101</v>
      </c>
      <c r="B17" s="18" t="s">
        <v>22</v>
      </c>
      <c r="C17" s="18" t="s">
        <v>26</v>
      </c>
      <c r="D17" s="31">
        <v>0.38219999999999998</v>
      </c>
      <c r="E17" s="32">
        <v>2018</v>
      </c>
      <c r="F17" s="28" t="s">
        <v>51</v>
      </c>
      <c r="G17" s="18" t="s">
        <v>25</v>
      </c>
      <c r="H17" s="18">
        <v>43</v>
      </c>
      <c r="I17" s="28" t="s">
        <v>44</v>
      </c>
      <c r="J17" s="18">
        <v>4301</v>
      </c>
      <c r="K17" s="18" t="s">
        <v>10</v>
      </c>
      <c r="L17" s="18" t="s">
        <v>57</v>
      </c>
      <c r="M17" s="18">
        <v>1604</v>
      </c>
      <c r="N17" s="18" t="s">
        <v>55</v>
      </c>
      <c r="O17" s="28" t="s">
        <v>36</v>
      </c>
      <c r="P17" s="18" t="s">
        <v>11</v>
      </c>
      <c r="Q17" s="28" t="s">
        <v>39</v>
      </c>
      <c r="R17" s="18" t="s">
        <v>12</v>
      </c>
      <c r="S17" s="18" t="s">
        <v>13</v>
      </c>
      <c r="T17" s="23">
        <v>2446</v>
      </c>
      <c r="U17" s="18" t="s">
        <v>95</v>
      </c>
      <c r="V17" s="24">
        <v>280</v>
      </c>
      <c r="W17" s="25">
        <v>267930663</v>
      </c>
      <c r="X17" s="29"/>
      <c r="Y17" s="29"/>
      <c r="Z17" s="29"/>
      <c r="AA17" s="29"/>
      <c r="AB17" s="29"/>
      <c r="AC17" s="29"/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</row>
    <row r="18" spans="1:51" ht="51" customHeight="1" x14ac:dyDescent="0.25">
      <c r="A18" s="30">
        <v>102</v>
      </c>
      <c r="B18" s="18" t="s">
        <v>22</v>
      </c>
      <c r="C18" s="18" t="s">
        <v>26</v>
      </c>
      <c r="D18" s="31">
        <v>0.38219999999999998</v>
      </c>
      <c r="E18" s="32">
        <v>2018</v>
      </c>
      <c r="F18" s="28" t="s">
        <v>51</v>
      </c>
      <c r="G18" s="18" t="s">
        <v>25</v>
      </c>
      <c r="H18" s="18">
        <v>43</v>
      </c>
      <c r="I18" s="28" t="s">
        <v>44</v>
      </c>
      <c r="J18" s="18">
        <v>4301</v>
      </c>
      <c r="K18" s="18" t="s">
        <v>10</v>
      </c>
      <c r="L18" s="18" t="s">
        <v>57</v>
      </c>
      <c r="M18" s="18">
        <v>1604</v>
      </c>
      <c r="N18" s="18" t="s">
        <v>55</v>
      </c>
      <c r="O18" s="28" t="s">
        <v>37</v>
      </c>
      <c r="P18" s="18" t="s">
        <v>14</v>
      </c>
      <c r="Q18" s="28">
        <v>430103701</v>
      </c>
      <c r="R18" s="18" t="s">
        <v>15</v>
      </c>
      <c r="S18" s="18" t="s">
        <v>16</v>
      </c>
      <c r="T18" s="23">
        <v>40538</v>
      </c>
      <c r="U18" s="18" t="s">
        <v>95</v>
      </c>
      <c r="V18" s="24">
        <v>5519</v>
      </c>
      <c r="W18" s="25">
        <v>805093300</v>
      </c>
      <c r="X18" s="29"/>
      <c r="Y18" s="29"/>
      <c r="Z18" s="29"/>
      <c r="AA18" s="29"/>
      <c r="AB18" s="29"/>
      <c r="AC18" s="29"/>
      <c r="AD18" s="29"/>
      <c r="AE18" s="29"/>
      <c r="AF18" s="29"/>
      <c r="AG18" s="29"/>
      <c r="AH18" s="29"/>
      <c r="AI18" s="29"/>
      <c r="AJ18" s="29"/>
      <c r="AK18" s="29"/>
      <c r="AL18" s="29"/>
      <c r="AM18" s="29"/>
      <c r="AN18" s="29"/>
      <c r="AO18" s="29"/>
      <c r="AP18" s="29"/>
      <c r="AQ18" s="29"/>
      <c r="AR18" s="29"/>
      <c r="AS18" s="29"/>
      <c r="AT18" s="29"/>
      <c r="AU18" s="29"/>
      <c r="AV18" s="29"/>
      <c r="AW18" s="29"/>
      <c r="AX18" s="29"/>
      <c r="AY18" s="29"/>
    </row>
    <row r="19" spans="1:51" ht="94.5" customHeight="1" x14ac:dyDescent="0.25">
      <c r="A19" s="30">
        <v>184</v>
      </c>
      <c r="B19" s="18" t="s">
        <v>22</v>
      </c>
      <c r="C19" s="18" t="s">
        <v>28</v>
      </c>
      <c r="D19" s="32">
        <v>8.3699999999999992</v>
      </c>
      <c r="E19" s="28">
        <v>2018</v>
      </c>
      <c r="F19" s="32" t="s">
        <v>52</v>
      </c>
      <c r="G19" s="18" t="s">
        <v>27</v>
      </c>
      <c r="H19" s="18">
        <v>43</v>
      </c>
      <c r="I19" s="32" t="s">
        <v>44</v>
      </c>
      <c r="J19" s="18">
        <v>4301</v>
      </c>
      <c r="K19" s="18" t="s">
        <v>10</v>
      </c>
      <c r="L19" s="18" t="s">
        <v>57</v>
      </c>
      <c r="M19" s="18">
        <v>1604</v>
      </c>
      <c r="N19" s="18" t="s">
        <v>55</v>
      </c>
      <c r="O19" s="32">
        <v>4301001</v>
      </c>
      <c r="P19" s="18" t="s">
        <v>17</v>
      </c>
      <c r="Q19" s="28" t="s">
        <v>40</v>
      </c>
      <c r="R19" s="18" t="s">
        <v>2</v>
      </c>
      <c r="S19" s="18" t="s">
        <v>33</v>
      </c>
      <c r="T19" s="26">
        <v>154700</v>
      </c>
      <c r="U19" s="18" t="s">
        <v>95</v>
      </c>
      <c r="V19" s="24">
        <v>20000</v>
      </c>
      <c r="W19" s="27">
        <v>973050428</v>
      </c>
      <c r="X19" s="29"/>
      <c r="Y19" s="29"/>
      <c r="Z19" s="29"/>
      <c r="AA19" s="29"/>
      <c r="AB19" s="29"/>
      <c r="AC19" s="29"/>
      <c r="AD19" s="29"/>
      <c r="AE19" s="29"/>
      <c r="AF19" s="29"/>
      <c r="AG19" s="29"/>
      <c r="AH19" s="29"/>
      <c r="AI19" s="29"/>
      <c r="AJ19" s="29"/>
      <c r="AK19" s="29"/>
      <c r="AL19" s="29"/>
      <c r="AM19" s="29"/>
      <c r="AN19" s="29"/>
      <c r="AO19" s="29"/>
      <c r="AP19" s="29"/>
      <c r="AQ19" s="29"/>
      <c r="AR19" s="29"/>
      <c r="AS19" s="29"/>
      <c r="AT19" s="29"/>
      <c r="AU19" s="29"/>
      <c r="AV19" s="29"/>
      <c r="AW19" s="29"/>
      <c r="AX19" s="29"/>
      <c r="AY19" s="29"/>
    </row>
    <row r="20" spans="1:51" ht="94.5" customHeight="1" x14ac:dyDescent="0.25">
      <c r="A20" s="30">
        <v>185</v>
      </c>
      <c r="B20" s="18" t="s">
        <v>22</v>
      </c>
      <c r="C20" s="18" t="s">
        <v>28</v>
      </c>
      <c r="D20" s="32">
        <v>8.3699999999999992</v>
      </c>
      <c r="E20" s="28">
        <v>2018</v>
      </c>
      <c r="F20" s="32" t="s">
        <v>52</v>
      </c>
      <c r="G20" s="18" t="s">
        <v>27</v>
      </c>
      <c r="H20" s="18">
        <v>43</v>
      </c>
      <c r="I20" s="32" t="s">
        <v>44</v>
      </c>
      <c r="J20" s="18">
        <v>4301</v>
      </c>
      <c r="K20" s="18" t="s">
        <v>10</v>
      </c>
      <c r="L20" s="18" t="s">
        <v>57</v>
      </c>
      <c r="M20" s="18">
        <v>1604</v>
      </c>
      <c r="N20" s="18" t="s">
        <v>55</v>
      </c>
      <c r="O20" s="32" t="s">
        <v>37</v>
      </c>
      <c r="P20" s="18" t="s">
        <v>14</v>
      </c>
      <c r="Q20" s="28">
        <v>430103703</v>
      </c>
      <c r="R20" s="18" t="s">
        <v>18</v>
      </c>
      <c r="S20" s="18" t="s">
        <v>32</v>
      </c>
      <c r="T20" s="23">
        <v>50700</v>
      </c>
      <c r="U20" s="18" t="s">
        <v>95</v>
      </c>
      <c r="V20" s="24">
        <v>10000</v>
      </c>
      <c r="W20" s="27">
        <v>267021612</v>
      </c>
      <c r="X20" s="29"/>
      <c r="Y20" s="29"/>
      <c r="Z20" s="29"/>
      <c r="AA20" s="29"/>
      <c r="AB20" s="29"/>
      <c r="AC20" s="29"/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</row>
    <row r="21" spans="1:51" ht="15.75" x14ac:dyDescent="0.25">
      <c r="T21" s="14"/>
    </row>
    <row r="29" spans="1:51" x14ac:dyDescent="0.25">
      <c r="Q29" s="15">
        <v>91000</v>
      </c>
    </row>
    <row r="30" spans="1:51" x14ac:dyDescent="0.25">
      <c r="Q30" s="15">
        <v>77630</v>
      </c>
      <c r="R30">
        <v>56795</v>
      </c>
    </row>
    <row r="31" spans="1:51" x14ac:dyDescent="0.25">
      <c r="Q31" s="17">
        <f>+Q30/Q29</f>
        <v>0.85307692307692307</v>
      </c>
      <c r="R31" s="16">
        <f>+Q30-R30</f>
        <v>20835</v>
      </c>
    </row>
    <row r="32" spans="1:51" x14ac:dyDescent="0.25">
      <c r="R32" s="17">
        <f>+R31/39000</f>
        <v>0.53423076923076918</v>
      </c>
    </row>
    <row r="33" spans="18:18" x14ac:dyDescent="0.25">
      <c r="R33" s="17">
        <f>+R30/Q29</f>
        <v>0.6241208791208791</v>
      </c>
    </row>
  </sheetData>
  <sheetProtection autoFilter="0"/>
  <autoFilter ref="A14:AY20"/>
  <mergeCells count="40">
    <mergeCell ref="B1:J1"/>
    <mergeCell ref="B2:J2"/>
    <mergeCell ref="B3:J3"/>
    <mergeCell ref="T13:T14"/>
    <mergeCell ref="V13:V14"/>
    <mergeCell ref="S13:S14"/>
    <mergeCell ref="L13:L14"/>
    <mergeCell ref="M13:M14"/>
    <mergeCell ref="N13:N14"/>
    <mergeCell ref="O13:O14"/>
    <mergeCell ref="P13:P14"/>
    <mergeCell ref="B5:J5"/>
    <mergeCell ref="A8:R8"/>
    <mergeCell ref="A10:R10"/>
    <mergeCell ref="Q13:Q14"/>
    <mergeCell ref="R13:R14"/>
    <mergeCell ref="W13:W14"/>
    <mergeCell ref="U13:U14"/>
    <mergeCell ref="X13:AD13"/>
    <mergeCell ref="AE13:AE14"/>
    <mergeCell ref="AF13:AF14"/>
    <mergeCell ref="AG13:AG14"/>
    <mergeCell ref="AH13:AH14"/>
    <mergeCell ref="AY13:AY14"/>
    <mergeCell ref="AI13:AI14"/>
    <mergeCell ref="AJ13:AJ14"/>
    <mergeCell ref="AK13:AK14"/>
    <mergeCell ref="AL13:AW13"/>
    <mergeCell ref="AX13:AX14"/>
    <mergeCell ref="A13:A14"/>
    <mergeCell ref="B13:B14"/>
    <mergeCell ref="C13:C14"/>
    <mergeCell ref="D13:D14"/>
    <mergeCell ref="E13:E14"/>
    <mergeCell ref="K13:K14"/>
    <mergeCell ref="F13:F14"/>
    <mergeCell ref="G13:G14"/>
    <mergeCell ref="H13:H14"/>
    <mergeCell ref="I13:I14"/>
    <mergeCell ref="J13:J14"/>
  </mergeCells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PLAN ACCIÓN 2021</vt:lpstr>
      <vt:lpstr>'PLAN ACCIÓN 2021'!Área_de_impresión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TATIANA</dc:creator>
  <cp:lastModifiedBy>PLANEACION</cp:lastModifiedBy>
  <dcterms:created xsi:type="dcterms:W3CDTF">2020-05-11T15:50:57Z</dcterms:created>
  <dcterms:modified xsi:type="dcterms:W3CDTF">2021-01-28T14:59:17Z</dcterms:modified>
</cp:coreProperties>
</file>