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hidePivotFieldList="1" defaultThemeVersion="124226"/>
  <bookViews>
    <workbookView xWindow="750" yWindow="3015" windowWidth="19125" windowHeight="5070" tabRatio="373"/>
  </bookViews>
  <sheets>
    <sheet name="PLAN DE ACCION" sheetId="30" r:id="rId1"/>
    <sheet name="impresion" sheetId="31" r:id="rId2"/>
  </sheets>
  <definedNames>
    <definedName name="_xlnm._FilterDatabase" localSheetId="0" hidden="1">'PLAN DE ACCION'!$A$15:$L$35</definedName>
  </definedNames>
  <calcPr calcId="124519"/>
</workbook>
</file>

<file path=xl/calcChain.xml><?xml version="1.0" encoding="utf-8"?>
<calcChain xmlns="http://schemas.openxmlformats.org/spreadsheetml/2006/main">
  <c r="AJ31" i="30"/>
  <c r="AJ29" i="31"/>
  <c r="AJ28"/>
  <c r="AJ27"/>
  <c r="AJ26"/>
  <c r="AJ25"/>
  <c r="AJ24"/>
  <c r="AJ23"/>
  <c r="AJ22"/>
  <c r="AJ21"/>
  <c r="AJ20"/>
  <c r="AJ19"/>
  <c r="AJ18"/>
  <c r="AJ17"/>
  <c r="AJ16"/>
  <c r="AJ29" i="30"/>
  <c r="AJ28"/>
  <c r="AJ27"/>
  <c r="AJ26"/>
  <c r="AJ25"/>
  <c r="AJ24"/>
  <c r="AJ23"/>
  <c r="AJ22"/>
  <c r="AJ21"/>
  <c r="AJ20"/>
  <c r="AJ19"/>
  <c r="AJ18"/>
  <c r="AJ17"/>
  <c r="AJ16"/>
</calcChain>
</file>

<file path=xl/comments1.xml><?xml version="1.0" encoding="utf-8"?>
<comments xmlns="http://schemas.openxmlformats.org/spreadsheetml/2006/main">
  <authors>
    <author>planeacion_9</author>
  </authors>
  <commentList>
    <comment ref="AI14" authorId="0">
      <text>
        <r>
          <rPr>
            <b/>
            <sz val="8"/>
            <color indexed="81"/>
            <rFont val="Tahoma"/>
            <family val="2"/>
          </rPr>
          <t>planeacion_9:</t>
        </r>
        <r>
          <rPr>
            <sz val="8"/>
            <color indexed="81"/>
            <rFont val="Tahoma"/>
            <family val="2"/>
          </rPr>
          <t xml:space="preserve">
EN OBSERVACIONES CARACTERIZAR LA POBLACION
</t>
        </r>
      </text>
    </comment>
  </commentList>
</comments>
</file>

<file path=xl/comments2.xml><?xml version="1.0" encoding="utf-8"?>
<comments xmlns="http://schemas.openxmlformats.org/spreadsheetml/2006/main">
  <authors>
    <author>planeacion_9</author>
  </authors>
  <commentList>
    <comment ref="AI14" authorId="0">
      <text>
        <r>
          <rPr>
            <b/>
            <sz val="8"/>
            <color indexed="81"/>
            <rFont val="Tahoma"/>
            <family val="2"/>
          </rPr>
          <t>planeacion_9:</t>
        </r>
        <r>
          <rPr>
            <sz val="8"/>
            <color indexed="81"/>
            <rFont val="Tahoma"/>
            <family val="2"/>
          </rPr>
          <t xml:space="preserve">
EN OBSERVACIONES CARACTERIZAR LA POBLACION
</t>
        </r>
      </text>
    </comment>
  </commentList>
</comments>
</file>

<file path=xl/sharedStrings.xml><?xml version="1.0" encoding="utf-8"?>
<sst xmlns="http://schemas.openxmlformats.org/spreadsheetml/2006/main" count="734" uniqueCount="168">
  <si>
    <t>META DE RESULTADO</t>
  </si>
  <si>
    <t>INDICADOR DE RESULTADO</t>
  </si>
  <si>
    <t>LINEA DE BASE META DE RESULTADO A 2015</t>
  </si>
  <si>
    <t xml:space="preserve">PROGRAMA </t>
  </si>
  <si>
    <t>EJE</t>
  </si>
  <si>
    <t xml:space="preserve">COMPONENTE </t>
  </si>
  <si>
    <t>OBJETIVO DEL PROGRAMA</t>
  </si>
  <si>
    <t>META DE PRODUCTO</t>
  </si>
  <si>
    <t>INDICADOR DE PRODUCTO</t>
  </si>
  <si>
    <t>LINEA DE BASE META DE PRODUCTO A 2015</t>
  </si>
  <si>
    <t xml:space="preserve">22 municipios </t>
  </si>
  <si>
    <t>19,835 niños y niñas atendidos</t>
  </si>
  <si>
    <t>319,947 participantes</t>
  </si>
  <si>
    <t xml:space="preserve">12,200 adultos participantes </t>
  </si>
  <si>
    <t>45,100 personas participantes</t>
  </si>
  <si>
    <t>42 municipios</t>
  </si>
  <si>
    <t>Desarrollo Humano Integral</t>
  </si>
  <si>
    <t>Municipios con la capacidad de ejecución de recursos de transferencia y empoderamiento en el sector deporte mejorados</t>
  </si>
  <si>
    <t>Mejorar la capacidad  de gestión y ejecución en los recursos de transferencia de iva y tabaco y empoderamiento del sector deporte</t>
  </si>
  <si>
    <t xml:space="preserve">42 municipios </t>
  </si>
  <si>
    <t xml:space="preserve">Beneficiar a 33.125 nuevas personas  (niños, niñas, infantes, adolescentes, jóvenes, adultos, adultos mayores)  con actividades de formación integral,  convivencia y paz. </t>
  </si>
  <si>
    <t xml:space="preserve">Nuevas personas  (niños, niñas, infantes, adolescentes, jóvenes, adultos, adultos mayores)  con actividades de formación integral,  convivencia y paz beneficiados </t>
  </si>
  <si>
    <t>414.074 personas participantes</t>
  </si>
  <si>
    <t>Beneficiar a 3.608 nuevos  participantes en  eventos deportivos y recreativos.</t>
  </si>
  <si>
    <t>Beneficiar a 1.216 nuevas personas de comunidades étnicas con programas de deporte recreación y actividad física (afros, indígenas, room)</t>
  </si>
  <si>
    <t>900 personas de comunidades campesinas, comunales, institucionales y organizaciones con enfoque diferencial beneficiadas</t>
  </si>
  <si>
    <t xml:space="preserve">Beneficiar a 70 nuevas personas de capacidades diversas con programas de deporte recreación y actividad física </t>
  </si>
  <si>
    <t>884 personas con capacidades diversas beneficiadas</t>
  </si>
  <si>
    <t xml:space="preserve">Beneficiar a 5.185 nuevos deportistas con formación, iniciación, preparación y participación en competencias regionales,  nacionales e internacionales </t>
  </si>
  <si>
    <t xml:space="preserve">Nuevos deportistas con formación, iniciación, preparación y participación en competencias regionales,  nacionales e internacionales beneficiados </t>
  </si>
  <si>
    <t xml:space="preserve">Beneficiar a 400 nuevos deportistas con preparación y participación en competencias nacionales e internacionales </t>
  </si>
  <si>
    <t>3600 deportistas convencionales beneficiados</t>
  </si>
  <si>
    <t xml:space="preserve">Beneficiar a 100 nuevos deportistas con capacidades diversas, en la preparación y participación en competencias nacionales e internacionales </t>
  </si>
  <si>
    <t>500 deportistas con capacidades diversas beneficiados</t>
  </si>
  <si>
    <t>9.000 jóvenes y adolescentes beneficiados</t>
  </si>
  <si>
    <t>Beneficiar a 4.185 nuevos  participantes con los programas de deporte estudiantil</t>
  </si>
  <si>
    <t>83.700 jóvenes beneficiados</t>
  </si>
  <si>
    <t>Territorios de Paz y para el Buen Vivir</t>
  </si>
  <si>
    <t>Organización y Fortalecimiento del Sector Deporte</t>
  </si>
  <si>
    <t>Número de municipios con asistencia técnica  para mejorar e la capacidad de gestión y ejecución  de recursos de transferencia brindada</t>
  </si>
  <si>
    <t>Cauca Territorio de Convivencia y Paz</t>
  </si>
  <si>
    <t>Contribuir al proceso de formación integral y convivencia de los niños, niñas, infantes, adolescentes, jóvenes, adultos, adultos mayores  a través de la práctica deportiva, recreativa y actividad física con un enfoque  social y participativo  en organizaciones sociales, institucionales, comunitarias y con enfoque diferencial que permita crear espacios de convivencia y paz</t>
  </si>
  <si>
    <t>Beneficiar a 25.596 nuevos participantes con programas de hábitos y estilos de vida saludable.</t>
  </si>
  <si>
    <t>Número de nuevos participantes con programas de hábitos y estilos de vida saludable Beneficiados</t>
  </si>
  <si>
    <t>Beneficiar a 976 nuevos adultos mayores  con programas de  integración social.</t>
  </si>
  <si>
    <t>Número de nuevos adultos mayores  con programas de  integración social beneficiados</t>
  </si>
  <si>
    <t>Número de nuevos  participantes en  eventos deportivos y recreativo beneficiados</t>
  </si>
  <si>
    <t>Número de nuevas personas de comunidades étnicas con programas de deporte recreación y actividad física (afros, indígenas, room) beneficiados</t>
  </si>
  <si>
    <t xml:space="preserve">15.208 personas de las comunidades étnicas beneficiadas </t>
  </si>
  <si>
    <t>Beneficiar a 72 nuevas personas de comunidades Campesinas,  comunales, institucionales y organizaciones con enfoque diferencial con programas de deporte recreación y actividad física.</t>
  </si>
  <si>
    <t>Número de nuevas personas de comunidades Campesinas,  comunales, institucionales y organizaciones con enfoque diferencial con programas de deporte recreación y actividad física beneficiados</t>
  </si>
  <si>
    <t>Número de nuevas personas de capacidades diversas con programas de deporte recreación y actividad física beneficiados</t>
  </si>
  <si>
    <t>Cauca Territorio de Campeones</t>
  </si>
  <si>
    <t>Fortalecer el trabajo  en el deporte formativo en las instituciones educativas y el deporte competitivo con las ligas de deporte   convencional y  adaptado, mediante el acompañamiento técnico y  financiero que permita seguir avanzando en el desarrollo y posición del Deporte en el ámbito nacional e internacional.</t>
  </si>
  <si>
    <t>Número de nuevos deportistas con preparación y participación en competencias nacionales e internacionales beneficiados</t>
  </si>
  <si>
    <t xml:space="preserve">Número de nuevos deportistas con capacidades diversas, en la preparación y participación en competencias nacionales e internacionales beneficiados </t>
  </si>
  <si>
    <t xml:space="preserve">Beneficiar a 1.000  nuevos adolescentes y jóvenes en procesos de formación e iniciación con el programa fórmate </t>
  </si>
  <si>
    <t>Número de nuevos adolescentes y jóvenes en procesos de formación e iniciación con el programa fórmate beneficiados</t>
  </si>
  <si>
    <t>Número de nuevos  participantes con los programas de deporte estudiantil beneficiados</t>
  </si>
  <si>
    <t xml:space="preserve">Mejorar en 13 municipios la capacidad de ejecución de recursos de transferencia y empoderamiento en el sector deporte   </t>
  </si>
  <si>
    <t xml:space="preserve">Brindar asistencia técnica a 42 municipios para el empoderamiento de las políticas públicas del deporte </t>
  </si>
  <si>
    <t xml:space="preserve">Número de municipios con asistencia técnica para el empoderamiento de las políticas públicas del deporte brindada </t>
  </si>
  <si>
    <t xml:space="preserve">Implementar 1 estrategia para articular el sector deporte con entidades del sector privado, sector académico y organismos del sector público </t>
  </si>
  <si>
    <t>Número de estrategia para articular el sector deporte con entidades del sector privado, sector académico y organismos del sector público implementadas</t>
  </si>
  <si>
    <t>Brindar asistencia técnica a 42 municipios  para mejorar  la capacidad de gestión y ejecución  de recursos de transferencia.</t>
  </si>
  <si>
    <t>Beneficiar a 1.587  nuevos niños, niñas, infantes, adolescentes y jóvenes  con el  programas de formación integral, de paz y convivencia.</t>
  </si>
  <si>
    <t xml:space="preserve">Número de nuevos niños, niñas, infantes, adolescentes y jóvenes  con el  programas de formación integral, de paz y convivencia beneficiados </t>
  </si>
  <si>
    <t>META  AL CUATRIENIO</t>
  </si>
  <si>
    <t>TIPO DE META (Mantenimiento, Incremento, Reducción)</t>
  </si>
  <si>
    <t>GOBERNACION DEL CAUCA</t>
  </si>
  <si>
    <t>OFICINA ASESORA DE PLANEACIÓN</t>
  </si>
  <si>
    <t>PLAN DEPARTAMENTAL DE DESARROLLO "CAUCA, TERRITORIO DE PAZ"</t>
  </si>
  <si>
    <t>META DE PRODUCTO VIGENCIA 2016</t>
  </si>
  <si>
    <t>RECURSOS PROGRAMADOS POR META VIGENCIA 2016 (MILES DE PESOS)</t>
  </si>
  <si>
    <t>FUENTES DE FINANCIACION (MILES DE PESOS)</t>
  </si>
  <si>
    <t>NOMBRE DEL PROYECTO</t>
  </si>
  <si>
    <t>CODIGO SSEPI</t>
  </si>
  <si>
    <t>POBLACION BENEFICIADA</t>
  </si>
  <si>
    <t>RECURSOS POR PROYECTO PROGRAMADOS VIGENCIA 2016 (MILES DE PESOS)</t>
  </si>
  <si>
    <t>PRODUCTOS DEL PROYECTO</t>
  </si>
  <si>
    <t>TIEMPO DE EJECUCION</t>
  </si>
  <si>
    <t>OBSERVACIONES</t>
  </si>
  <si>
    <t>NOMBRE</t>
  </si>
  <si>
    <t>VALOR ACTUAL</t>
  </si>
  <si>
    <t>RECURSOS PROPIOS</t>
  </si>
  <si>
    <t>IMPUESTO AL CONSUMO DE TELEFONIA MOVIL</t>
  </si>
  <si>
    <t>IMPUESTO AL CONSUMO DE TABACO</t>
  </si>
  <si>
    <t>SISTEMA GENERAL DE PARTIICPACIONES</t>
  </si>
  <si>
    <t>FCR</t>
  </si>
  <si>
    <r>
      <t>F D R</t>
    </r>
    <r>
      <rPr>
        <sz val="10"/>
        <color rgb="FFFF0000"/>
        <rFont val="Calibri"/>
        <family val="2"/>
        <scheme val="minor"/>
      </rPr>
      <t xml:space="preserve"> </t>
    </r>
  </si>
  <si>
    <r>
      <t>CTI</t>
    </r>
    <r>
      <rPr>
        <sz val="10"/>
        <color rgb="FFFF0000"/>
        <rFont val="Calibri"/>
        <family val="2"/>
        <scheme val="minor"/>
      </rPr>
      <t xml:space="preserve"> </t>
    </r>
  </si>
  <si>
    <t>REGALIAS DIRECTAS</t>
  </si>
  <si>
    <t xml:space="preserve">COOPERACIÓN INTERNACIONAL </t>
  </si>
  <si>
    <t>PRESSUPUETO GENERAL DE LA NACIÓN</t>
  </si>
  <si>
    <t>COFINANCIACION</t>
  </si>
  <si>
    <t>OTROS RECURSOS DE GESTIÓN</t>
  </si>
  <si>
    <t>RECURSOS DE CONCURRENCIA</t>
  </si>
  <si>
    <t>RECURSOS VIGENCIAS ANTERIORES</t>
  </si>
  <si>
    <t>E</t>
  </si>
  <si>
    <t>F</t>
  </si>
  <si>
    <t>M</t>
  </si>
  <si>
    <t>A</t>
  </si>
  <si>
    <t>J</t>
  </si>
  <si>
    <t>S</t>
  </si>
  <si>
    <t>O</t>
  </si>
  <si>
    <t>N</t>
  </si>
  <si>
    <t>D</t>
  </si>
  <si>
    <t xml:space="preserve">PLAN DE ACCIÓN 2016 </t>
  </si>
  <si>
    <t>SUBREGIÓN</t>
  </si>
  <si>
    <t>RESPONSABLE (Cargo y tipo de vinculación)</t>
  </si>
  <si>
    <t xml:space="preserve">Elaborado por: </t>
  </si>
  <si>
    <t>Nombre del funcionario</t>
  </si>
  <si>
    <t>___________________________________</t>
  </si>
  <si>
    <t>cargo</t>
  </si>
  <si>
    <t>Firma</t>
  </si>
  <si>
    <t>Fecha:</t>
  </si>
  <si>
    <t>DEPENDENCIA RESPONSABLE: ______________________________________________________________</t>
  </si>
  <si>
    <t xml:space="preserve">DEPENDENCIAS DE APOYO: ___________________________________________________________                                                        </t>
  </si>
  <si>
    <t>incremento</t>
  </si>
  <si>
    <t>mantenimiento</t>
  </si>
  <si>
    <t>Apoyo al Fortalecimiento institucional de todos los municipios del Departamento del Cauca</t>
  </si>
  <si>
    <t>Desarrollo al fomento de la recreación y la actividad física en las personas del Departamento del Cauca</t>
  </si>
  <si>
    <t>Mantenimiento de la calidad del deporte formativo y de altos logros en el Departamento del Cauca</t>
  </si>
  <si>
    <t>sin seppi</t>
  </si>
  <si>
    <t>2016-019*000-0010</t>
  </si>
  <si>
    <t>todas</t>
  </si>
  <si>
    <t>x</t>
  </si>
  <si>
    <t>Milena Cabezas - Gerente</t>
  </si>
  <si>
    <t>27 municipios con recursos iva y telefonia gestionados</t>
  </si>
  <si>
    <t>42 municipios con asesoría y acompañamiento técnico en gestión deportiva</t>
  </si>
  <si>
    <t>MUNICIPIOS BENEFICIADOS</t>
  </si>
  <si>
    <t>Todos</t>
  </si>
  <si>
    <t>10 eventos deportivos realizados, eventos deportivos del departamento apoyados</t>
  </si>
  <si>
    <t>Tejada, Miranda, Padilla, Corinto, Caloto, Santander de Quilichao, Buenos Aires, Suarez, Guachené, Villa Rica y Popayán.</t>
  </si>
  <si>
    <t>100 personas afrocolombianas con grupos asesorados y apoyados, 270 personas capacitadas en temas deportivos</t>
  </si>
  <si>
    <t>norte y centro</t>
  </si>
  <si>
    <t>100 personas campesinas (mujer rural) con grupos asesorados y apoyados, 270 personas capacitadas en temas deportivos</t>
  </si>
  <si>
    <t>popayán</t>
  </si>
  <si>
    <t>centro</t>
  </si>
  <si>
    <t>Un festival de la discapacidad, grupos regulares de discapacidad con asesoría técnica</t>
  </si>
  <si>
    <t>deportistas afiliados a Ligas deportivas convencionales  apoyados</t>
  </si>
  <si>
    <t>deportistas afiliados a Ligas deportivas de deporte adaptado  apoyados</t>
  </si>
  <si>
    <t>los 42 municipios del departamento</t>
  </si>
  <si>
    <t xml:space="preserve">se tomo la poblacion beneficiada proporcional al numero de municipios </t>
  </si>
  <si>
    <t>popayán, Timbio, Piendamó, Santander, Puerto Tejada, Guachené, Miranda, Patía</t>
  </si>
  <si>
    <t>Una alianza estratégica con el sector académico y sector privado</t>
  </si>
  <si>
    <t>Popayán, almaguer, Argelia, Balboa, Bolivar, Buenos Aires, Caldono, Caloto,Corinto, Florencia, Guachene,  La Sierra, La vega,  Miranda, Morales, Padilla, Patía, Piamonte, Puerto Tejada,  San sebastián, Santa Rosa, Santander de Quilichao, Silvia, Suarez,  Timbio, Timbiquí, Villa Rica.</t>
  </si>
  <si>
    <t>se espera cumplir el incremento con juegos indígenas y juegos del litoral pacífico a realizar en el año 2018 y 2019</t>
  </si>
  <si>
    <t>Se espera cumplir el incremento con juegos comunales a realizarse en el año 2018</t>
  </si>
  <si>
    <t>Se espera cumplir el incremento a partir del año 2017</t>
  </si>
  <si>
    <t xml:space="preserve">Escuelas públicas y privadas con procesos deportivos </t>
  </si>
  <si>
    <t>Popayán, Balboa, Timbio, Florencia, Piendamó, Santander de Quilichao, Totoró, Patía, Caldono</t>
  </si>
  <si>
    <t>Popayán, Santander, Mercaderes y Patía</t>
  </si>
  <si>
    <t>Popayán, Puerto Tejada, Guachené, Caloto, Timbiquí, Guapi</t>
  </si>
  <si>
    <t>Piendamó, Popayán, Puerto Tejada, Mercaderes, Patía, Tambo, Villa rica, cajibio y Totoró.</t>
  </si>
  <si>
    <t>Popayán</t>
  </si>
  <si>
    <t>Corresponde a recursos de iva a telefonia movil. Con recursos de regalías se ha proyectado realizarlo en los años 2017 y 2018.</t>
  </si>
  <si>
    <t>centro, sur, norte, oriente.</t>
  </si>
  <si>
    <t>centro, sur, norte</t>
  </si>
  <si>
    <t>centro, norte, costa pacífica</t>
  </si>
  <si>
    <t>Un Festival recreativo dia de los niños,  un Campamento Departamental y una participación  Nacional, grupos con implementos deportivos, actividades recreativas de forma regular</t>
  </si>
  <si>
    <t>Una Caminata 5 K por la salud,  Un evento del día mundial de la actividad física, grupos regulares con actividad física regular, Instituciones con asesoría física regular</t>
  </si>
  <si>
    <t xml:space="preserve">Un encuentro Departamental de persona mayor y una participación encuentro nacional persona mayor, grupos con implementos lúdicos, Asesoría grupos regulares de recreación  </t>
  </si>
  <si>
    <t xml:space="preserve"> Municipios del Departamento con Programas deportivos y recreativos</t>
  </si>
  <si>
    <t>JULIO 05 DE 2016</t>
  </si>
  <si>
    <t>EDITH  MILENA CABEZAS HURTADO</t>
  </si>
  <si>
    <t>GERENTE INDEPORTES CAUCA</t>
  </si>
  <si>
    <t xml:space="preserve">Mejorar en 22 municipios la capacidad de ejecución de recursos de transferencia y empoderamiento en el sector deporte   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</si>
</sst>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\ * #,##0_);_(&quot;$&quot;\ * \(#,##0\);_(&quot;$&quot;\ * &quot;-&quot;_);_(@_)"/>
    <numFmt numFmtId="165" formatCode="_-* #,##0.00\ _€_-;\-* #,##0.00\ _€_-;_-* &quot;-&quot;??\ _€_-;_-@_-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rgb="FFFF9900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2" applyNumberFormat="1" applyFont="1"/>
    <xf numFmtId="0" fontId="0" fillId="2" borderId="0" xfId="2" applyNumberFormat="1" applyFont="1" applyFill="1"/>
    <xf numFmtId="0" fontId="2" fillId="2" borderId="0" xfId="2" applyNumberFormat="1" applyFont="1" applyFill="1"/>
    <xf numFmtId="0" fontId="2" fillId="2" borderId="0" xfId="2" applyNumberFormat="1" applyFont="1" applyFill="1" applyAlignment="1">
      <alignment vertical="center"/>
    </xf>
    <xf numFmtId="0" fontId="2" fillId="2" borderId="3" xfId="2" applyNumberFormat="1" applyFont="1" applyFill="1" applyBorder="1" applyAlignment="1">
      <alignment horizontal="left" vertical="top" wrapText="1"/>
    </xf>
    <xf numFmtId="0" fontId="2" fillId="2" borderId="3" xfId="2" applyNumberFormat="1" applyFont="1" applyFill="1" applyBorder="1" applyAlignment="1">
      <alignment vertical="top" wrapText="1"/>
    </xf>
    <xf numFmtId="0" fontId="2" fillId="2" borderId="3" xfId="2" applyNumberFormat="1" applyFont="1" applyFill="1" applyBorder="1" applyAlignment="1">
      <alignment horizontal="left" vertical="center" wrapText="1"/>
    </xf>
    <xf numFmtId="3" fontId="2" fillId="2" borderId="3" xfId="2" applyNumberFormat="1" applyFont="1" applyFill="1" applyBorder="1" applyAlignment="1">
      <alignment horizontal="left" vertical="center" wrapText="1"/>
    </xf>
    <xf numFmtId="3" fontId="0" fillId="0" borderId="0" xfId="0" applyNumberFormat="1" applyFill="1"/>
    <xf numFmtId="0" fontId="4" fillId="3" borderId="3" xfId="0" applyFont="1" applyFill="1" applyBorder="1" applyAlignment="1">
      <alignment horizontal="center" vertical="center" wrapText="1"/>
    </xf>
    <xf numFmtId="0" fontId="8" fillId="5" borderId="3" xfId="2" applyNumberFormat="1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0" fillId="2" borderId="3" xfId="2" applyNumberFormat="1" applyFont="1" applyFill="1" applyBorder="1"/>
    <xf numFmtId="0" fontId="13" fillId="0" borderId="0" xfId="0" applyFont="1" applyAlignment="1"/>
    <xf numFmtId="0" fontId="5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2" fillId="2" borderId="3" xfId="2" applyNumberFormat="1" applyFont="1" applyFill="1" applyBorder="1" applyAlignment="1">
      <alignment horizontal="left" vertical="top" wrapText="1"/>
    </xf>
    <xf numFmtId="3" fontId="15" fillId="0" borderId="3" xfId="0" applyNumberFormat="1" applyFont="1" applyBorder="1" applyAlignment="1">
      <alignment horizontal="right" vertical="center"/>
    </xf>
    <xf numFmtId="0" fontId="0" fillId="2" borderId="3" xfId="2" applyNumberFormat="1" applyFont="1" applyFill="1" applyBorder="1" applyAlignment="1">
      <alignment wrapText="1"/>
    </xf>
    <xf numFmtId="0" fontId="2" fillId="2" borderId="3" xfId="2" applyNumberFormat="1" applyFont="1" applyFill="1" applyBorder="1" applyAlignment="1">
      <alignment horizontal="left" vertical="top" wrapText="1"/>
    </xf>
    <xf numFmtId="1" fontId="0" fillId="2" borderId="3" xfId="2" applyNumberFormat="1" applyFont="1" applyFill="1" applyBorder="1" applyAlignment="1">
      <alignment wrapText="1"/>
    </xf>
    <xf numFmtId="3" fontId="0" fillId="2" borderId="3" xfId="2" applyNumberFormat="1" applyFont="1" applyFill="1" applyBorder="1" applyAlignment="1">
      <alignment wrapText="1"/>
    </xf>
    <xf numFmtId="0" fontId="2" fillId="2" borderId="3" xfId="2" applyNumberFormat="1" applyFont="1" applyFill="1" applyBorder="1" applyAlignment="1">
      <alignment horizontal="left" vertical="top" wrapText="1"/>
    </xf>
    <xf numFmtId="0" fontId="0" fillId="0" borderId="3" xfId="2" applyNumberFormat="1" applyFont="1" applyFill="1" applyBorder="1" applyAlignment="1">
      <alignment wrapText="1"/>
    </xf>
    <xf numFmtId="0" fontId="14" fillId="0" borderId="0" xfId="0" applyFont="1" applyAlignment="1">
      <alignment horizontal="left"/>
    </xf>
    <xf numFmtId="0" fontId="2" fillId="2" borderId="3" xfId="2" applyNumberFormat="1" applyFont="1" applyFill="1" applyBorder="1" applyAlignment="1">
      <alignment horizontal="left" vertical="top" wrapText="1"/>
    </xf>
    <xf numFmtId="0" fontId="7" fillId="4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3" borderId="3" xfId="0" applyFont="1" applyFill="1" applyBorder="1" applyAlignment="1">
      <alignment horizontal="center" vertical="center" wrapText="1"/>
    </xf>
    <xf numFmtId="0" fontId="0" fillId="2" borderId="3" xfId="2" applyNumberFormat="1" applyFont="1" applyFill="1" applyBorder="1" applyAlignment="1">
      <alignment vertical="center"/>
    </xf>
    <xf numFmtId="0" fontId="1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4" fillId="0" borderId="0" xfId="0" applyFont="1" applyAlignment="1">
      <alignment horizontal="center"/>
    </xf>
    <xf numFmtId="0" fontId="4" fillId="4" borderId="3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3" fillId="5" borderId="1" xfId="2" applyNumberFormat="1" applyFont="1" applyFill="1" applyBorder="1" applyAlignment="1">
      <alignment horizontal="center" vertical="center" wrapText="1"/>
    </xf>
    <xf numFmtId="0" fontId="3" fillId="5" borderId="2" xfId="2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3" fillId="3" borderId="1" xfId="2" applyNumberFormat="1" applyFont="1" applyFill="1" applyBorder="1" applyAlignment="1">
      <alignment horizontal="center" vertical="center" wrapText="1"/>
    </xf>
    <xf numFmtId="0" fontId="3" fillId="3" borderId="2" xfId="2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/>
    </xf>
    <xf numFmtId="0" fontId="2" fillId="2" borderId="3" xfId="2" applyNumberFormat="1" applyFont="1" applyFill="1" applyBorder="1" applyAlignment="1">
      <alignment horizontal="center" vertical="top" wrapText="1"/>
    </xf>
    <xf numFmtId="0" fontId="2" fillId="2" borderId="3" xfId="2" applyNumberFormat="1" applyFont="1" applyFill="1" applyBorder="1" applyAlignment="1">
      <alignment horizontal="left" vertical="top" wrapText="1"/>
    </xf>
    <xf numFmtId="3" fontId="0" fillId="0" borderId="0" xfId="2" applyNumberFormat="1" applyFont="1"/>
  </cellXfs>
  <cellStyles count="9">
    <cellStyle name="Millares" xfId="2" builtinId="3"/>
    <cellStyle name="Millares 2" xfId="8"/>
    <cellStyle name="Moneda [0] 2" xfId="3"/>
    <cellStyle name="Moneda 2" xfId="4"/>
    <cellStyle name="Moneda 3" xfId="7"/>
    <cellStyle name="Moneda 4" xfId="6"/>
    <cellStyle name="Normal" xfId="0" builtinId="0"/>
    <cellStyle name="Normal 14" xfId="5"/>
    <cellStyle name="Normal 2" xfId="1"/>
  </cellStyles>
  <dxfs count="0"/>
  <tableStyles count="0" defaultTableStyle="TableStyleMedium2" defaultPivotStyle="PivotStyleLight16"/>
  <colors>
    <mruColors>
      <color rgb="FFFFFF00"/>
      <color rgb="FFFDCFF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Y61"/>
  <sheetViews>
    <sheetView tabSelected="1" topLeftCell="E14" zoomScale="55" zoomScaleNormal="55" workbookViewId="0">
      <pane ySplit="2" topLeftCell="A25" activePane="bottomLeft" state="frozen"/>
      <selection activeCell="I14" sqref="I14"/>
      <selection pane="bottomLeft" activeCell="AI28" sqref="AI28"/>
    </sheetView>
  </sheetViews>
  <sheetFormatPr baseColWidth="10" defaultColWidth="11.42578125" defaultRowHeight="15"/>
  <cols>
    <col min="1" max="1" width="19.5703125" style="3" hidden="1" customWidth="1"/>
    <col min="2" max="2" width="27.140625" style="3" bestFit="1" customWidth="1"/>
    <col min="3" max="3" width="27.140625" style="3" customWidth="1"/>
    <col min="4" max="4" width="22.140625" style="3" bestFit="1" customWidth="1"/>
    <col min="5" max="5" width="20" style="3" customWidth="1"/>
    <col min="6" max="6" width="24" style="3" customWidth="1"/>
    <col min="7" max="7" width="21.7109375" style="3" customWidth="1"/>
    <col min="8" max="8" width="21.7109375" style="4" customWidth="1"/>
    <col min="9" max="9" width="21.7109375" style="3" customWidth="1"/>
    <col min="10" max="12" width="19.42578125" style="3" customWidth="1"/>
    <col min="13" max="13" width="27.85546875" style="1" customWidth="1"/>
    <col min="14" max="14" width="25.85546875" style="1" customWidth="1"/>
    <col min="15" max="15" width="24" style="1" customWidth="1"/>
    <col min="16" max="16" width="18.5703125" style="1" customWidth="1"/>
    <col min="17" max="30" width="0" style="1" hidden="1" customWidth="1"/>
    <col min="31" max="31" width="17.42578125" style="1" customWidth="1"/>
    <col min="32" max="32" width="18.85546875" style="1" bestFit="1" customWidth="1"/>
    <col min="33" max="33" width="18.42578125" style="1" customWidth="1"/>
    <col min="34" max="34" width="11.42578125" style="1"/>
    <col min="35" max="35" width="13.7109375" style="1" customWidth="1"/>
    <col min="36" max="36" width="11.5703125" style="1" bestFit="1" customWidth="1"/>
    <col min="37" max="37" width="21.28515625" style="1" customWidth="1"/>
    <col min="38" max="49" width="0" style="1" hidden="1" customWidth="1"/>
    <col min="50" max="50" width="13.7109375" style="1" customWidth="1"/>
    <col min="51" max="51" width="15.5703125" style="1" customWidth="1"/>
    <col min="52" max="16384" width="11.42578125" style="1"/>
  </cols>
  <sheetData>
    <row r="2" spans="1:51" ht="18">
      <c r="A2" s="46" t="s">
        <v>69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</row>
    <row r="3" spans="1:51" ht="18">
      <c r="A3" s="47" t="s">
        <v>70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</row>
    <row r="4" spans="1:51">
      <c r="A4" s="9"/>
    </row>
    <row r="5" spans="1:51" ht="18">
      <c r="A5" s="48" t="s">
        <v>71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</row>
    <row r="6" spans="1:51" ht="18">
      <c r="A6" s="46" t="s">
        <v>107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</row>
    <row r="7" spans="1:51" ht="18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</row>
    <row r="8" spans="1:51" ht="18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1:51">
      <c r="A9" s="51" t="s">
        <v>116</v>
      </c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</row>
    <row r="10" spans="1:51" ht="18">
      <c r="A10" s="16"/>
      <c r="B10" s="16"/>
      <c r="C10" s="16"/>
      <c r="D10" s="16"/>
      <c r="E10" s="16"/>
      <c r="F10" s="15"/>
      <c r="G10" s="15"/>
      <c r="H10" s="15"/>
      <c r="I10" s="15"/>
      <c r="J10" s="15"/>
      <c r="K10" s="15"/>
      <c r="L10" s="15"/>
      <c r="M10" s="15"/>
    </row>
    <row r="11" spans="1:51">
      <c r="A11" s="51" t="s">
        <v>117</v>
      </c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</row>
    <row r="12" spans="1:51" ht="18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</row>
    <row r="14" spans="1:51" ht="31.5" customHeight="1">
      <c r="A14" s="49" t="s">
        <v>4</v>
      </c>
      <c r="B14" s="49" t="s">
        <v>5</v>
      </c>
      <c r="C14" s="44" t="s">
        <v>0</v>
      </c>
      <c r="D14" s="44" t="s">
        <v>1</v>
      </c>
      <c r="E14" s="44" t="s">
        <v>2</v>
      </c>
      <c r="F14" s="44" t="s">
        <v>3</v>
      </c>
      <c r="G14" s="44" t="s">
        <v>6</v>
      </c>
      <c r="H14" s="44" t="s">
        <v>7</v>
      </c>
      <c r="I14" s="44" t="s">
        <v>8</v>
      </c>
      <c r="J14" s="44" t="s">
        <v>9</v>
      </c>
      <c r="K14" s="44" t="s">
        <v>68</v>
      </c>
      <c r="L14" s="44" t="s">
        <v>67</v>
      </c>
      <c r="M14" s="36" t="s">
        <v>72</v>
      </c>
      <c r="N14" s="38" t="s">
        <v>8</v>
      </c>
      <c r="O14" s="38"/>
      <c r="P14" s="38" t="s">
        <v>73</v>
      </c>
      <c r="Q14" s="39" t="s">
        <v>74</v>
      </c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 t="s">
        <v>75</v>
      </c>
      <c r="AF14" s="39" t="s">
        <v>76</v>
      </c>
      <c r="AG14" s="39" t="s">
        <v>130</v>
      </c>
      <c r="AH14" s="40" t="s">
        <v>108</v>
      </c>
      <c r="AI14" s="39" t="s">
        <v>77</v>
      </c>
      <c r="AJ14" s="39" t="s">
        <v>78</v>
      </c>
      <c r="AK14" s="39" t="s">
        <v>79</v>
      </c>
      <c r="AL14" s="43" t="s">
        <v>80</v>
      </c>
      <c r="AM14" s="43"/>
      <c r="AN14" s="43"/>
      <c r="AO14" s="43"/>
      <c r="AP14" s="43"/>
      <c r="AQ14" s="43"/>
      <c r="AR14" s="43"/>
      <c r="AS14" s="43"/>
      <c r="AT14" s="43"/>
      <c r="AU14" s="43"/>
      <c r="AV14" s="43"/>
      <c r="AW14" s="43"/>
      <c r="AX14" s="43" t="s">
        <v>109</v>
      </c>
      <c r="AY14" s="34" t="s">
        <v>81</v>
      </c>
    </row>
    <row r="15" spans="1:51" ht="99" customHeight="1">
      <c r="A15" s="50"/>
      <c r="B15" s="50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37"/>
      <c r="N15" s="10" t="s">
        <v>82</v>
      </c>
      <c r="O15" s="10" t="s">
        <v>83</v>
      </c>
      <c r="P15" s="38"/>
      <c r="Q15" s="11" t="s">
        <v>84</v>
      </c>
      <c r="R15" s="11" t="s">
        <v>85</v>
      </c>
      <c r="S15" s="11" t="s">
        <v>86</v>
      </c>
      <c r="T15" s="11" t="s">
        <v>87</v>
      </c>
      <c r="U15" s="11" t="s">
        <v>88</v>
      </c>
      <c r="V15" s="11" t="s">
        <v>89</v>
      </c>
      <c r="W15" s="11" t="s">
        <v>90</v>
      </c>
      <c r="X15" s="11" t="s">
        <v>91</v>
      </c>
      <c r="Y15" s="11" t="s">
        <v>92</v>
      </c>
      <c r="Z15" s="11" t="s">
        <v>93</v>
      </c>
      <c r="AA15" s="11" t="s">
        <v>94</v>
      </c>
      <c r="AB15" s="11" t="s">
        <v>95</v>
      </c>
      <c r="AC15" s="11" t="s">
        <v>96</v>
      </c>
      <c r="AD15" s="11" t="s">
        <v>97</v>
      </c>
      <c r="AE15" s="39"/>
      <c r="AF15" s="39"/>
      <c r="AG15" s="39"/>
      <c r="AH15" s="41"/>
      <c r="AI15" s="39"/>
      <c r="AJ15" s="39"/>
      <c r="AK15" s="42"/>
      <c r="AL15" s="12" t="s">
        <v>98</v>
      </c>
      <c r="AM15" s="12" t="s">
        <v>99</v>
      </c>
      <c r="AN15" s="12" t="s">
        <v>100</v>
      </c>
      <c r="AO15" s="12" t="s">
        <v>101</v>
      </c>
      <c r="AP15" s="12" t="s">
        <v>100</v>
      </c>
      <c r="AQ15" s="12" t="s">
        <v>102</v>
      </c>
      <c r="AR15" s="12" t="s">
        <v>102</v>
      </c>
      <c r="AS15" s="12" t="s">
        <v>101</v>
      </c>
      <c r="AT15" s="12" t="s">
        <v>103</v>
      </c>
      <c r="AU15" s="12" t="s">
        <v>104</v>
      </c>
      <c r="AV15" s="12" t="s">
        <v>105</v>
      </c>
      <c r="AW15" s="12" t="s">
        <v>106</v>
      </c>
      <c r="AX15" s="43"/>
      <c r="AY15" s="35"/>
    </row>
    <row r="16" spans="1:51" s="2" customFormat="1" ht="285" customHeight="1">
      <c r="A16" s="6" t="s">
        <v>37</v>
      </c>
      <c r="B16" s="6" t="s">
        <v>16</v>
      </c>
      <c r="C16" s="52" t="s">
        <v>59</v>
      </c>
      <c r="D16" s="52" t="s">
        <v>17</v>
      </c>
      <c r="E16" s="52" t="s">
        <v>15</v>
      </c>
      <c r="F16" s="6" t="s">
        <v>38</v>
      </c>
      <c r="G16" s="53" t="s">
        <v>18</v>
      </c>
      <c r="H16" s="5" t="s">
        <v>64</v>
      </c>
      <c r="I16" s="5" t="s">
        <v>39</v>
      </c>
      <c r="J16" s="7" t="s">
        <v>10</v>
      </c>
      <c r="K16" s="7" t="s">
        <v>118</v>
      </c>
      <c r="L16" s="8">
        <v>42</v>
      </c>
      <c r="M16" s="7">
        <v>5</v>
      </c>
      <c r="N16" s="23" t="s">
        <v>39</v>
      </c>
      <c r="O16" s="13">
        <v>22</v>
      </c>
      <c r="P16" s="18">
        <v>212254</v>
      </c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 t="s">
        <v>120</v>
      </c>
      <c r="AF16" s="19" t="s">
        <v>123</v>
      </c>
      <c r="AG16" s="19" t="s">
        <v>146</v>
      </c>
      <c r="AH16" s="19" t="s">
        <v>125</v>
      </c>
      <c r="AI16" s="19">
        <v>894751</v>
      </c>
      <c r="AJ16" s="22">
        <f>P16</f>
        <v>212254</v>
      </c>
      <c r="AK16" s="19" t="s">
        <v>128</v>
      </c>
      <c r="AL16" s="19"/>
      <c r="AM16" s="19" t="s">
        <v>126</v>
      </c>
      <c r="AN16" s="19" t="s">
        <v>126</v>
      </c>
      <c r="AO16" s="19" t="s">
        <v>126</v>
      </c>
      <c r="AP16" s="19" t="s">
        <v>126</v>
      </c>
      <c r="AQ16" s="19" t="s">
        <v>126</v>
      </c>
      <c r="AR16" s="19" t="s">
        <v>126</v>
      </c>
      <c r="AS16" s="19" t="s">
        <v>126</v>
      </c>
      <c r="AT16" s="19" t="s">
        <v>126</v>
      </c>
      <c r="AU16" s="19" t="s">
        <v>126</v>
      </c>
      <c r="AV16" s="19" t="s">
        <v>126</v>
      </c>
      <c r="AW16" s="19" t="s">
        <v>126</v>
      </c>
      <c r="AX16" s="19" t="s">
        <v>127</v>
      </c>
      <c r="AY16" s="19" t="s">
        <v>143</v>
      </c>
    </row>
    <row r="17" spans="1:51" s="2" customFormat="1" ht="101.25" customHeight="1">
      <c r="A17" s="6" t="s">
        <v>37</v>
      </c>
      <c r="B17" s="6" t="s">
        <v>16</v>
      </c>
      <c r="C17" s="52"/>
      <c r="D17" s="52"/>
      <c r="E17" s="52"/>
      <c r="F17" s="6" t="s">
        <v>38</v>
      </c>
      <c r="G17" s="53"/>
      <c r="H17" s="5" t="s">
        <v>60</v>
      </c>
      <c r="I17" s="5" t="s">
        <v>61</v>
      </c>
      <c r="J17" s="7" t="s">
        <v>19</v>
      </c>
      <c r="K17" s="7" t="s">
        <v>119</v>
      </c>
      <c r="L17" s="8">
        <v>42</v>
      </c>
      <c r="M17" s="7">
        <v>42</v>
      </c>
      <c r="N17" s="20" t="s">
        <v>61</v>
      </c>
      <c r="O17" s="13">
        <v>42</v>
      </c>
      <c r="P17" s="18">
        <v>212254</v>
      </c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 t="s">
        <v>120</v>
      </c>
      <c r="AF17" s="19" t="s">
        <v>123</v>
      </c>
      <c r="AG17" s="19" t="s">
        <v>131</v>
      </c>
      <c r="AH17" s="19" t="s">
        <v>125</v>
      </c>
      <c r="AI17" s="19">
        <v>600</v>
      </c>
      <c r="AJ17" s="22">
        <f t="shared" ref="AJ17:AJ29" si="0">P17</f>
        <v>212254</v>
      </c>
      <c r="AK17" s="19" t="s">
        <v>129</v>
      </c>
      <c r="AL17" s="19"/>
      <c r="AM17" s="19"/>
      <c r="AN17" s="19"/>
      <c r="AO17" s="19"/>
      <c r="AP17" s="19"/>
      <c r="AQ17" s="19" t="s">
        <v>126</v>
      </c>
      <c r="AR17" s="19" t="s">
        <v>126</v>
      </c>
      <c r="AS17" s="19" t="s">
        <v>126</v>
      </c>
      <c r="AT17" s="19" t="s">
        <v>126</v>
      </c>
      <c r="AU17" s="19" t="s">
        <v>126</v>
      </c>
      <c r="AV17" s="19" t="s">
        <v>126</v>
      </c>
      <c r="AW17" s="19" t="s">
        <v>126</v>
      </c>
      <c r="AX17" s="19" t="s">
        <v>127</v>
      </c>
      <c r="AY17" s="19"/>
    </row>
    <row r="18" spans="1:51" s="2" customFormat="1" ht="105" customHeight="1">
      <c r="A18" s="6" t="s">
        <v>37</v>
      </c>
      <c r="B18" s="6" t="s">
        <v>16</v>
      </c>
      <c r="C18" s="52" t="s">
        <v>20</v>
      </c>
      <c r="D18" s="52" t="s">
        <v>21</v>
      </c>
      <c r="E18" s="52" t="s">
        <v>22</v>
      </c>
      <c r="F18" s="6" t="s">
        <v>40</v>
      </c>
      <c r="G18" s="53" t="s">
        <v>41</v>
      </c>
      <c r="H18" s="5" t="s">
        <v>65</v>
      </c>
      <c r="I18" s="5" t="s">
        <v>66</v>
      </c>
      <c r="J18" s="7" t="s">
        <v>11</v>
      </c>
      <c r="K18" s="7" t="s">
        <v>118</v>
      </c>
      <c r="L18" s="8">
        <v>1587</v>
      </c>
      <c r="M18" s="7">
        <v>87</v>
      </c>
      <c r="N18" s="20" t="s">
        <v>66</v>
      </c>
      <c r="O18" s="13">
        <v>5046</v>
      </c>
      <c r="P18" s="18">
        <v>86867</v>
      </c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 t="s">
        <v>121</v>
      </c>
      <c r="AF18" s="21">
        <v>20160190000030</v>
      </c>
      <c r="AG18" s="24" t="s">
        <v>154</v>
      </c>
      <c r="AH18" s="24" t="s">
        <v>135</v>
      </c>
      <c r="AI18" s="19">
        <v>5046</v>
      </c>
      <c r="AJ18" s="22">
        <f t="shared" si="0"/>
        <v>86867</v>
      </c>
      <c r="AK18" s="19" t="s">
        <v>160</v>
      </c>
      <c r="AL18" s="19"/>
      <c r="AM18" s="19"/>
      <c r="AN18" s="19"/>
      <c r="AO18" s="19"/>
      <c r="AP18" s="19"/>
      <c r="AQ18" s="19" t="s">
        <v>126</v>
      </c>
      <c r="AR18" s="19" t="s">
        <v>126</v>
      </c>
      <c r="AS18" s="19" t="s">
        <v>126</v>
      </c>
      <c r="AT18" s="19" t="s">
        <v>126</v>
      </c>
      <c r="AU18" s="19" t="s">
        <v>126</v>
      </c>
      <c r="AV18" s="19" t="s">
        <v>126</v>
      </c>
      <c r="AW18" s="19" t="s">
        <v>126</v>
      </c>
      <c r="AX18" s="19" t="s">
        <v>127</v>
      </c>
      <c r="AY18" s="19"/>
    </row>
    <row r="19" spans="1:51" s="2" customFormat="1" ht="135">
      <c r="A19" s="6" t="s">
        <v>37</v>
      </c>
      <c r="B19" s="6" t="s">
        <v>16</v>
      </c>
      <c r="C19" s="52"/>
      <c r="D19" s="52"/>
      <c r="E19" s="52"/>
      <c r="F19" s="6" t="s">
        <v>40</v>
      </c>
      <c r="G19" s="53"/>
      <c r="H19" s="5" t="s">
        <v>42</v>
      </c>
      <c r="I19" s="5" t="s">
        <v>43</v>
      </c>
      <c r="J19" s="7" t="s">
        <v>12</v>
      </c>
      <c r="K19" s="7" t="s">
        <v>118</v>
      </c>
      <c r="L19" s="8">
        <v>25596</v>
      </c>
      <c r="M19" s="7">
        <v>6399</v>
      </c>
      <c r="N19" s="20" t="s">
        <v>43</v>
      </c>
      <c r="O19" s="13">
        <v>86386</v>
      </c>
      <c r="P19" s="18">
        <v>165486</v>
      </c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 t="s">
        <v>121</v>
      </c>
      <c r="AF19" s="21">
        <v>20160190000030</v>
      </c>
      <c r="AG19" s="24" t="s">
        <v>151</v>
      </c>
      <c r="AH19" s="24" t="s">
        <v>157</v>
      </c>
      <c r="AI19" s="19">
        <v>86386</v>
      </c>
      <c r="AJ19" s="22">
        <f t="shared" si="0"/>
        <v>165486</v>
      </c>
      <c r="AK19" s="19" t="s">
        <v>161</v>
      </c>
      <c r="AL19" s="19"/>
      <c r="AM19" s="19"/>
      <c r="AN19" s="19" t="s">
        <v>126</v>
      </c>
      <c r="AO19" s="19" t="s">
        <v>126</v>
      </c>
      <c r="AP19" s="19" t="s">
        <v>126</v>
      </c>
      <c r="AQ19" s="19" t="s">
        <v>126</v>
      </c>
      <c r="AR19" s="19" t="s">
        <v>126</v>
      </c>
      <c r="AS19" s="19" t="s">
        <v>126</v>
      </c>
      <c r="AT19" s="19" t="s">
        <v>126</v>
      </c>
      <c r="AU19" s="19" t="s">
        <v>126</v>
      </c>
      <c r="AV19" s="19" t="s">
        <v>126</v>
      </c>
      <c r="AW19" s="19" t="s">
        <v>126</v>
      </c>
      <c r="AX19" s="19" t="s">
        <v>127</v>
      </c>
      <c r="AY19" s="19"/>
    </row>
    <row r="20" spans="1:51" s="2" customFormat="1" ht="165">
      <c r="A20" s="6" t="s">
        <v>37</v>
      </c>
      <c r="B20" s="6" t="s">
        <v>16</v>
      </c>
      <c r="C20" s="52"/>
      <c r="D20" s="52"/>
      <c r="E20" s="52"/>
      <c r="F20" s="6" t="s">
        <v>40</v>
      </c>
      <c r="G20" s="53"/>
      <c r="H20" s="5" t="s">
        <v>44</v>
      </c>
      <c r="I20" s="5" t="s">
        <v>45</v>
      </c>
      <c r="J20" s="7" t="s">
        <v>13</v>
      </c>
      <c r="K20" s="7" t="s">
        <v>118</v>
      </c>
      <c r="L20" s="8">
        <v>976</v>
      </c>
      <c r="M20" s="7">
        <v>76</v>
      </c>
      <c r="N20" s="20" t="s">
        <v>45</v>
      </c>
      <c r="O20" s="13">
        <v>3126</v>
      </c>
      <c r="P20" s="18">
        <v>87561</v>
      </c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 t="s">
        <v>121</v>
      </c>
      <c r="AF20" s="21">
        <v>20160190000030</v>
      </c>
      <c r="AG20" s="24" t="s">
        <v>152</v>
      </c>
      <c r="AH20" s="24" t="s">
        <v>158</v>
      </c>
      <c r="AI20" s="19">
        <v>3126</v>
      </c>
      <c r="AJ20" s="22">
        <f t="shared" si="0"/>
        <v>87561</v>
      </c>
      <c r="AK20" s="19" t="s">
        <v>162</v>
      </c>
      <c r="AL20" s="19"/>
      <c r="AM20" s="19"/>
      <c r="AN20" s="19"/>
      <c r="AO20" s="19"/>
      <c r="AP20" s="19"/>
      <c r="AQ20" s="19"/>
      <c r="AR20" s="19" t="s">
        <v>126</v>
      </c>
      <c r="AS20" s="19" t="s">
        <v>126</v>
      </c>
      <c r="AT20" s="19" t="s">
        <v>126</v>
      </c>
      <c r="AU20" s="19" t="s">
        <v>126</v>
      </c>
      <c r="AV20" s="19" t="s">
        <v>126</v>
      </c>
      <c r="AW20" s="19" t="s">
        <v>126</v>
      </c>
      <c r="AX20" s="19" t="s">
        <v>127</v>
      </c>
      <c r="AY20" s="19"/>
    </row>
    <row r="21" spans="1:51" s="2" customFormat="1" ht="105">
      <c r="A21" s="6" t="s">
        <v>37</v>
      </c>
      <c r="B21" s="6" t="s">
        <v>16</v>
      </c>
      <c r="C21" s="52"/>
      <c r="D21" s="52"/>
      <c r="E21" s="52"/>
      <c r="F21" s="6" t="s">
        <v>40</v>
      </c>
      <c r="G21" s="53"/>
      <c r="H21" s="17" t="s">
        <v>23</v>
      </c>
      <c r="I21" s="5" t="s">
        <v>46</v>
      </c>
      <c r="J21" s="7" t="s">
        <v>14</v>
      </c>
      <c r="K21" s="7" t="s">
        <v>118</v>
      </c>
      <c r="L21" s="8">
        <v>3608</v>
      </c>
      <c r="M21" s="7">
        <v>200</v>
      </c>
      <c r="N21" s="20" t="s">
        <v>46</v>
      </c>
      <c r="O21" s="30">
        <v>11476</v>
      </c>
      <c r="P21" s="18">
        <v>161076</v>
      </c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 t="s">
        <v>121</v>
      </c>
      <c r="AF21" s="21">
        <v>20160190000030</v>
      </c>
      <c r="AG21" s="19" t="s">
        <v>142</v>
      </c>
      <c r="AH21" s="19" t="s">
        <v>125</v>
      </c>
      <c r="AI21" s="19">
        <v>11476</v>
      </c>
      <c r="AJ21" s="22">
        <f t="shared" si="0"/>
        <v>161076</v>
      </c>
      <c r="AK21" s="19" t="s">
        <v>132</v>
      </c>
      <c r="AL21" s="19"/>
      <c r="AM21" s="19"/>
      <c r="AN21" s="19"/>
      <c r="AO21" s="19"/>
      <c r="AP21" s="19"/>
      <c r="AQ21" s="19"/>
      <c r="AR21" s="19" t="s">
        <v>126</v>
      </c>
      <c r="AS21" s="19" t="s">
        <v>126</v>
      </c>
      <c r="AT21" s="19" t="s">
        <v>126</v>
      </c>
      <c r="AU21" s="19" t="s">
        <v>126</v>
      </c>
      <c r="AV21" s="19" t="s">
        <v>126</v>
      </c>
      <c r="AW21" s="19" t="s">
        <v>126</v>
      </c>
      <c r="AX21" s="19" t="s">
        <v>127</v>
      </c>
      <c r="AY21" s="19"/>
    </row>
    <row r="22" spans="1:51" s="2" customFormat="1" ht="135">
      <c r="A22" s="6" t="s">
        <v>37</v>
      </c>
      <c r="B22" s="6" t="s">
        <v>16</v>
      </c>
      <c r="C22" s="52"/>
      <c r="D22" s="52"/>
      <c r="E22" s="52"/>
      <c r="F22" s="6" t="s">
        <v>40</v>
      </c>
      <c r="G22" s="53"/>
      <c r="H22" s="5" t="s">
        <v>24</v>
      </c>
      <c r="I22" s="5" t="s">
        <v>47</v>
      </c>
      <c r="J22" s="7" t="s">
        <v>48</v>
      </c>
      <c r="K22" s="7" t="s">
        <v>118</v>
      </c>
      <c r="L22" s="8">
        <v>1216</v>
      </c>
      <c r="M22" s="7">
        <v>667</v>
      </c>
      <c r="N22" s="20" t="s">
        <v>47</v>
      </c>
      <c r="O22" s="13">
        <v>370</v>
      </c>
      <c r="P22" s="18">
        <v>90000</v>
      </c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 t="s">
        <v>121</v>
      </c>
      <c r="AF22" s="21">
        <v>20160190000030</v>
      </c>
      <c r="AG22" s="19" t="s">
        <v>133</v>
      </c>
      <c r="AH22" s="19" t="s">
        <v>135</v>
      </c>
      <c r="AI22" s="19">
        <v>370</v>
      </c>
      <c r="AJ22" s="22">
        <f t="shared" si="0"/>
        <v>90000</v>
      </c>
      <c r="AK22" s="19" t="s">
        <v>134</v>
      </c>
      <c r="AL22" s="19"/>
      <c r="AM22" s="19"/>
      <c r="AN22" s="19"/>
      <c r="AO22" s="19"/>
      <c r="AP22" s="19"/>
      <c r="AQ22" s="19"/>
      <c r="AR22" s="19" t="s">
        <v>126</v>
      </c>
      <c r="AS22" s="19" t="s">
        <v>126</v>
      </c>
      <c r="AT22" s="19" t="s">
        <v>126</v>
      </c>
      <c r="AU22" s="19" t="s">
        <v>126</v>
      </c>
      <c r="AV22" s="19" t="s">
        <v>126</v>
      </c>
      <c r="AW22" s="19" t="s">
        <v>126</v>
      </c>
      <c r="AX22" s="19" t="s">
        <v>127</v>
      </c>
      <c r="AY22" s="19" t="s">
        <v>147</v>
      </c>
    </row>
    <row r="23" spans="1:51" s="2" customFormat="1" ht="151.5" customHeight="1">
      <c r="A23" s="6" t="s">
        <v>37</v>
      </c>
      <c r="B23" s="6" t="s">
        <v>16</v>
      </c>
      <c r="C23" s="52"/>
      <c r="D23" s="52"/>
      <c r="E23" s="52"/>
      <c r="F23" s="6" t="s">
        <v>40</v>
      </c>
      <c r="G23" s="53"/>
      <c r="H23" s="5" t="s">
        <v>49</v>
      </c>
      <c r="I23" s="5" t="s">
        <v>50</v>
      </c>
      <c r="J23" s="7" t="s">
        <v>25</v>
      </c>
      <c r="K23" s="7" t="s">
        <v>118</v>
      </c>
      <c r="L23" s="7">
        <v>72</v>
      </c>
      <c r="M23" s="7">
        <v>5</v>
      </c>
      <c r="N23" s="20" t="s">
        <v>50</v>
      </c>
      <c r="O23" s="13">
        <v>225</v>
      </c>
      <c r="P23" s="18">
        <v>90000</v>
      </c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 t="s">
        <v>121</v>
      </c>
      <c r="AF23" s="21">
        <v>20160190000030</v>
      </c>
      <c r="AG23" s="19" t="s">
        <v>153</v>
      </c>
      <c r="AH23" s="19" t="s">
        <v>159</v>
      </c>
      <c r="AI23" s="19">
        <v>370</v>
      </c>
      <c r="AJ23" s="22">
        <f t="shared" si="0"/>
        <v>90000</v>
      </c>
      <c r="AK23" s="19" t="s">
        <v>136</v>
      </c>
      <c r="AL23" s="19"/>
      <c r="AM23" s="19"/>
      <c r="AN23" s="19"/>
      <c r="AO23" s="19"/>
      <c r="AP23" s="19"/>
      <c r="AQ23" s="19"/>
      <c r="AR23" s="19" t="s">
        <v>126</v>
      </c>
      <c r="AS23" s="19" t="s">
        <v>126</v>
      </c>
      <c r="AT23" s="19" t="s">
        <v>126</v>
      </c>
      <c r="AU23" s="19" t="s">
        <v>126</v>
      </c>
      <c r="AV23" s="19" t="s">
        <v>126</v>
      </c>
      <c r="AW23" s="19" t="s">
        <v>126</v>
      </c>
      <c r="AX23" s="19" t="s">
        <v>127</v>
      </c>
      <c r="AY23" s="19" t="s">
        <v>148</v>
      </c>
    </row>
    <row r="24" spans="1:51" s="2" customFormat="1" ht="105">
      <c r="A24" s="6" t="s">
        <v>37</v>
      </c>
      <c r="B24" s="6" t="s">
        <v>16</v>
      </c>
      <c r="C24" s="52"/>
      <c r="D24" s="52"/>
      <c r="E24" s="52"/>
      <c r="F24" s="6" t="s">
        <v>40</v>
      </c>
      <c r="G24" s="53"/>
      <c r="H24" s="5" t="s">
        <v>26</v>
      </c>
      <c r="I24" s="5" t="s">
        <v>51</v>
      </c>
      <c r="J24" s="7" t="s">
        <v>27</v>
      </c>
      <c r="K24" s="7" t="s">
        <v>118</v>
      </c>
      <c r="L24" s="7">
        <v>70</v>
      </c>
      <c r="M24" s="7">
        <v>5</v>
      </c>
      <c r="N24" s="20" t="s">
        <v>51</v>
      </c>
      <c r="O24" s="13">
        <v>150</v>
      </c>
      <c r="P24" s="18">
        <v>20386</v>
      </c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 t="s">
        <v>121</v>
      </c>
      <c r="AF24" s="21">
        <v>20160190000030</v>
      </c>
      <c r="AG24" s="19" t="s">
        <v>155</v>
      </c>
      <c r="AH24" s="19" t="s">
        <v>138</v>
      </c>
      <c r="AI24" s="19">
        <v>150</v>
      </c>
      <c r="AJ24" s="22">
        <f t="shared" si="0"/>
        <v>20386</v>
      </c>
      <c r="AK24" s="19" t="s">
        <v>139</v>
      </c>
      <c r="AL24" s="19"/>
      <c r="AM24" s="19"/>
      <c r="AN24" s="19"/>
      <c r="AO24" s="19"/>
      <c r="AP24" s="19"/>
      <c r="AQ24" s="19"/>
      <c r="AR24" s="19" t="s">
        <v>126</v>
      </c>
      <c r="AS24" s="19" t="s">
        <v>126</v>
      </c>
      <c r="AT24" s="19" t="s">
        <v>126</v>
      </c>
      <c r="AU24" s="19" t="s">
        <v>126</v>
      </c>
      <c r="AV24" s="19" t="s">
        <v>126</v>
      </c>
      <c r="AW24" s="19" t="s">
        <v>126</v>
      </c>
      <c r="AX24" s="19" t="s">
        <v>127</v>
      </c>
      <c r="AY24" s="19" t="s">
        <v>149</v>
      </c>
    </row>
    <row r="25" spans="1:51" s="2" customFormat="1" ht="120">
      <c r="A25" s="6" t="s">
        <v>37</v>
      </c>
      <c r="B25" s="6" t="s">
        <v>16</v>
      </c>
      <c r="C25" s="52" t="s">
        <v>28</v>
      </c>
      <c r="D25" s="52" t="s">
        <v>29</v>
      </c>
      <c r="E25" s="52">
        <v>96800</v>
      </c>
      <c r="F25" s="6" t="s">
        <v>52</v>
      </c>
      <c r="G25" s="53" t="s">
        <v>53</v>
      </c>
      <c r="H25" s="5" t="s">
        <v>30</v>
      </c>
      <c r="I25" s="5" t="s">
        <v>54</v>
      </c>
      <c r="J25" s="7" t="s">
        <v>31</v>
      </c>
      <c r="K25" s="7" t="s">
        <v>118</v>
      </c>
      <c r="L25" s="7">
        <v>400</v>
      </c>
      <c r="M25" s="7">
        <v>40</v>
      </c>
      <c r="N25" s="20" t="s">
        <v>54</v>
      </c>
      <c r="O25" s="13">
        <v>940</v>
      </c>
      <c r="P25" s="18">
        <v>975000</v>
      </c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 t="s">
        <v>122</v>
      </c>
      <c r="AF25" s="19" t="s">
        <v>124</v>
      </c>
      <c r="AG25" s="19" t="s">
        <v>144</v>
      </c>
      <c r="AH25" s="19" t="s">
        <v>158</v>
      </c>
      <c r="AI25" s="19">
        <v>940</v>
      </c>
      <c r="AJ25" s="22">
        <f t="shared" si="0"/>
        <v>975000</v>
      </c>
      <c r="AK25" s="19" t="s">
        <v>140</v>
      </c>
      <c r="AL25" s="19"/>
      <c r="AM25" s="19"/>
      <c r="AN25" s="19"/>
      <c r="AO25" s="19"/>
      <c r="AP25" s="19"/>
      <c r="AQ25" s="19" t="s">
        <v>126</v>
      </c>
      <c r="AR25" s="19" t="s">
        <v>126</v>
      </c>
      <c r="AS25" s="19" t="s">
        <v>126</v>
      </c>
      <c r="AT25" s="19" t="s">
        <v>126</v>
      </c>
      <c r="AU25" s="19" t="s">
        <v>126</v>
      </c>
      <c r="AV25" s="19" t="s">
        <v>126</v>
      </c>
      <c r="AW25" s="19" t="s">
        <v>126</v>
      </c>
      <c r="AX25" s="19" t="s">
        <v>127</v>
      </c>
      <c r="AY25" s="19"/>
    </row>
    <row r="26" spans="1:51" s="2" customFormat="1" ht="135">
      <c r="A26" s="6" t="s">
        <v>37</v>
      </c>
      <c r="B26" s="6" t="s">
        <v>16</v>
      </c>
      <c r="C26" s="52"/>
      <c r="D26" s="52"/>
      <c r="E26" s="52"/>
      <c r="F26" s="6" t="s">
        <v>52</v>
      </c>
      <c r="G26" s="53"/>
      <c r="H26" s="5" t="s">
        <v>32</v>
      </c>
      <c r="I26" s="5" t="s">
        <v>55</v>
      </c>
      <c r="J26" s="7" t="s">
        <v>33</v>
      </c>
      <c r="K26" s="7" t="s">
        <v>118</v>
      </c>
      <c r="L26" s="7">
        <v>100</v>
      </c>
      <c r="M26" s="7">
        <v>25</v>
      </c>
      <c r="N26" s="20" t="s">
        <v>55</v>
      </c>
      <c r="O26" s="13">
        <v>125</v>
      </c>
      <c r="P26" s="18">
        <v>105000</v>
      </c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 t="s">
        <v>122</v>
      </c>
      <c r="AF26" s="19" t="s">
        <v>124</v>
      </c>
      <c r="AG26" s="19" t="s">
        <v>137</v>
      </c>
      <c r="AH26" s="19" t="s">
        <v>138</v>
      </c>
      <c r="AI26" s="19">
        <v>125</v>
      </c>
      <c r="AJ26" s="22">
        <f t="shared" si="0"/>
        <v>105000</v>
      </c>
      <c r="AK26" s="19" t="s">
        <v>141</v>
      </c>
      <c r="AL26" s="19"/>
      <c r="AM26" s="19"/>
      <c r="AN26" s="19"/>
      <c r="AO26" s="19"/>
      <c r="AP26" s="19"/>
      <c r="AQ26" s="19" t="s">
        <v>126</v>
      </c>
      <c r="AR26" s="19" t="s">
        <v>126</v>
      </c>
      <c r="AS26" s="19" t="s">
        <v>126</v>
      </c>
      <c r="AT26" s="19" t="s">
        <v>126</v>
      </c>
      <c r="AU26" s="19" t="s">
        <v>126</v>
      </c>
      <c r="AV26" s="19" t="s">
        <v>126</v>
      </c>
      <c r="AW26" s="19" t="s">
        <v>126</v>
      </c>
      <c r="AX26" s="19" t="s">
        <v>127</v>
      </c>
      <c r="AY26" s="19" t="s">
        <v>149</v>
      </c>
    </row>
    <row r="27" spans="1:51" s="2" customFormat="1" ht="152.25" customHeight="1">
      <c r="A27" s="6" t="s">
        <v>37</v>
      </c>
      <c r="B27" s="6" t="s">
        <v>16</v>
      </c>
      <c r="C27" s="52"/>
      <c r="D27" s="52"/>
      <c r="E27" s="52"/>
      <c r="F27" s="6" t="s">
        <v>52</v>
      </c>
      <c r="G27" s="53"/>
      <c r="H27" s="5" t="s">
        <v>62</v>
      </c>
      <c r="I27" s="5" t="s">
        <v>63</v>
      </c>
      <c r="J27" s="7">
        <v>0</v>
      </c>
      <c r="K27" s="7" t="s">
        <v>118</v>
      </c>
      <c r="L27" s="7">
        <v>1</v>
      </c>
      <c r="M27" s="7">
        <v>0.25</v>
      </c>
      <c r="N27" s="20" t="s">
        <v>63</v>
      </c>
      <c r="O27" s="13">
        <v>0</v>
      </c>
      <c r="P27" s="18">
        <v>10000</v>
      </c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 t="s">
        <v>122</v>
      </c>
      <c r="AF27" s="19" t="s">
        <v>123</v>
      </c>
      <c r="AG27" s="19" t="s">
        <v>144</v>
      </c>
      <c r="AH27" s="24" t="s">
        <v>158</v>
      </c>
      <c r="AI27" s="19">
        <v>940</v>
      </c>
      <c r="AJ27" s="22">
        <f t="shared" si="0"/>
        <v>10000</v>
      </c>
      <c r="AK27" s="19" t="s">
        <v>145</v>
      </c>
      <c r="AL27" s="19"/>
      <c r="AM27" s="19"/>
      <c r="AN27" s="19"/>
      <c r="AO27" s="19"/>
      <c r="AP27" s="19"/>
      <c r="AQ27" s="19"/>
      <c r="AR27" s="19"/>
      <c r="AS27" s="19" t="s">
        <v>126</v>
      </c>
      <c r="AT27" s="19" t="s">
        <v>126</v>
      </c>
      <c r="AU27" s="19" t="s">
        <v>126</v>
      </c>
      <c r="AV27" s="19" t="s">
        <v>126</v>
      </c>
      <c r="AW27" s="19"/>
      <c r="AX27" s="19" t="s">
        <v>127</v>
      </c>
      <c r="AY27" s="19"/>
    </row>
    <row r="28" spans="1:51" s="2" customFormat="1" ht="105" customHeight="1">
      <c r="A28" s="6" t="s">
        <v>37</v>
      </c>
      <c r="B28" s="6" t="s">
        <v>16</v>
      </c>
      <c r="C28" s="52"/>
      <c r="D28" s="52"/>
      <c r="E28" s="52"/>
      <c r="F28" s="6" t="s">
        <v>52</v>
      </c>
      <c r="G28" s="53"/>
      <c r="H28" s="5" t="s">
        <v>56</v>
      </c>
      <c r="I28" s="5" t="s">
        <v>57</v>
      </c>
      <c r="J28" s="7" t="s">
        <v>34</v>
      </c>
      <c r="K28" s="7" t="s">
        <v>118</v>
      </c>
      <c r="L28" s="8">
        <v>1000</v>
      </c>
      <c r="M28" s="7">
        <v>200</v>
      </c>
      <c r="N28" s="20" t="s">
        <v>57</v>
      </c>
      <c r="O28" s="13">
        <v>2250</v>
      </c>
      <c r="P28" s="18">
        <v>664841</v>
      </c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 t="s">
        <v>122</v>
      </c>
      <c r="AF28" s="19" t="s">
        <v>124</v>
      </c>
      <c r="AG28" s="19" t="s">
        <v>142</v>
      </c>
      <c r="AH28" s="19" t="s">
        <v>125</v>
      </c>
      <c r="AI28" s="19">
        <v>2250</v>
      </c>
      <c r="AJ28" s="22">
        <f t="shared" si="0"/>
        <v>664841</v>
      </c>
      <c r="AK28" s="19" t="s">
        <v>163</v>
      </c>
      <c r="AL28" s="19"/>
      <c r="AM28" s="19"/>
      <c r="AN28" s="19"/>
      <c r="AO28" s="19"/>
      <c r="AP28" s="19"/>
      <c r="AQ28" s="19"/>
      <c r="AR28" s="19" t="s">
        <v>126</v>
      </c>
      <c r="AS28" s="19" t="s">
        <v>126</v>
      </c>
      <c r="AT28" s="19" t="s">
        <v>126</v>
      </c>
      <c r="AU28" s="19" t="s">
        <v>126</v>
      </c>
      <c r="AV28" s="19" t="s">
        <v>126</v>
      </c>
      <c r="AW28" s="19" t="s">
        <v>126</v>
      </c>
      <c r="AX28" s="19" t="s">
        <v>127</v>
      </c>
      <c r="AY28" s="19" t="s">
        <v>156</v>
      </c>
    </row>
    <row r="29" spans="1:51" s="2" customFormat="1" ht="105">
      <c r="A29" s="6" t="s">
        <v>37</v>
      </c>
      <c r="B29" s="6" t="s">
        <v>16</v>
      </c>
      <c r="C29" s="52"/>
      <c r="D29" s="52"/>
      <c r="E29" s="52"/>
      <c r="F29" s="6" t="s">
        <v>52</v>
      </c>
      <c r="G29" s="53"/>
      <c r="H29" s="5" t="s">
        <v>35</v>
      </c>
      <c r="I29" s="5" t="s">
        <v>58</v>
      </c>
      <c r="J29" s="7" t="s">
        <v>36</v>
      </c>
      <c r="K29" s="7" t="s">
        <v>118</v>
      </c>
      <c r="L29" s="8">
        <v>4185</v>
      </c>
      <c r="M29" s="7">
        <v>1185</v>
      </c>
      <c r="N29" s="20" t="s">
        <v>58</v>
      </c>
      <c r="O29" s="13">
        <v>22110</v>
      </c>
      <c r="P29" s="18">
        <v>356875</v>
      </c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 t="s">
        <v>122</v>
      </c>
      <c r="AF29" s="19" t="s">
        <v>124</v>
      </c>
      <c r="AG29" s="19" t="s">
        <v>142</v>
      </c>
      <c r="AH29" s="19" t="s">
        <v>125</v>
      </c>
      <c r="AI29" s="19">
        <v>25110</v>
      </c>
      <c r="AJ29" s="22">
        <f t="shared" si="0"/>
        <v>356875</v>
      </c>
      <c r="AK29" s="19" t="s">
        <v>150</v>
      </c>
      <c r="AL29" s="19"/>
      <c r="AM29" s="19"/>
      <c r="AN29" s="19"/>
      <c r="AO29" s="19"/>
      <c r="AP29" s="19"/>
      <c r="AQ29" s="19"/>
      <c r="AR29" s="19" t="s">
        <v>126</v>
      </c>
      <c r="AS29" s="19" t="s">
        <v>126</v>
      </c>
      <c r="AT29" s="19" t="s">
        <v>126</v>
      </c>
      <c r="AU29" s="19" t="s">
        <v>126</v>
      </c>
      <c r="AV29" s="19"/>
      <c r="AW29" s="19"/>
      <c r="AX29" s="19" t="s">
        <v>127</v>
      </c>
      <c r="AY29" s="19"/>
    </row>
    <row r="30" spans="1:51" ht="20.25" customHeight="1"/>
    <row r="31" spans="1:51">
      <c r="A31" s="31" t="s">
        <v>110</v>
      </c>
      <c r="B31" s="31"/>
      <c r="C31" s="14"/>
      <c r="D31" s="14"/>
      <c r="AJ31" s="54">
        <f>SUM(AJ16:AJ30)</f>
        <v>3237600</v>
      </c>
    </row>
    <row r="32" spans="1:51">
      <c r="A32" s="31" t="s">
        <v>111</v>
      </c>
      <c r="B32" s="31"/>
      <c r="C32" s="32" t="s">
        <v>165</v>
      </c>
      <c r="D32" s="32"/>
    </row>
    <row r="33" spans="1:4">
      <c r="A33" s="31" t="s">
        <v>113</v>
      </c>
      <c r="B33" s="31"/>
      <c r="C33" s="32" t="s">
        <v>166</v>
      </c>
      <c r="D33" s="32"/>
    </row>
    <row r="34" spans="1:4">
      <c r="A34" s="31" t="s">
        <v>114</v>
      </c>
      <c r="B34" s="31"/>
      <c r="C34" s="32" t="s">
        <v>112</v>
      </c>
      <c r="D34" s="32"/>
    </row>
    <row r="35" spans="1:4">
      <c r="A35" s="31" t="s">
        <v>115</v>
      </c>
      <c r="B35" s="31"/>
      <c r="C35" s="33" t="s">
        <v>164</v>
      </c>
      <c r="D35" s="32"/>
    </row>
    <row r="36" spans="1:4">
      <c r="A36"/>
      <c r="B36"/>
      <c r="C36"/>
      <c r="D36"/>
    </row>
    <row r="58" ht="99.75" customHeight="1"/>
    <row r="59" ht="99.75" customHeight="1"/>
    <row r="60" ht="99.75" customHeight="1"/>
    <row r="61" ht="15" customHeight="1"/>
  </sheetData>
  <autoFilter ref="A15:L35"/>
  <mergeCells count="53">
    <mergeCell ref="J14:J15"/>
    <mergeCell ref="L14:L15"/>
    <mergeCell ref="A9:M9"/>
    <mergeCell ref="A11:M11"/>
    <mergeCell ref="C25:C29"/>
    <mergeCell ref="D25:D29"/>
    <mergeCell ref="E25:E29"/>
    <mergeCell ref="G25:G29"/>
    <mergeCell ref="C18:C24"/>
    <mergeCell ref="G18:G24"/>
    <mergeCell ref="G16:G17"/>
    <mergeCell ref="D18:D24"/>
    <mergeCell ref="E18:E24"/>
    <mergeCell ref="C16:C17"/>
    <mergeCell ref="D16:D17"/>
    <mergeCell ref="E16:E17"/>
    <mergeCell ref="AL14:AW14"/>
    <mergeCell ref="AX14:AX15"/>
    <mergeCell ref="K14:K15"/>
    <mergeCell ref="A2:L2"/>
    <mergeCell ref="A3:L3"/>
    <mergeCell ref="A5:L5"/>
    <mergeCell ref="A6:L6"/>
    <mergeCell ref="A14:A15"/>
    <mergeCell ref="B14:B15"/>
    <mergeCell ref="C14:C15"/>
    <mergeCell ref="D14:D15"/>
    <mergeCell ref="E14:E15"/>
    <mergeCell ref="F14:F15"/>
    <mergeCell ref="G14:G15"/>
    <mergeCell ref="H14:H15"/>
    <mergeCell ref="I14:I15"/>
    <mergeCell ref="A34:B34"/>
    <mergeCell ref="C34:D34"/>
    <mergeCell ref="A35:B35"/>
    <mergeCell ref="C35:D35"/>
    <mergeCell ref="AY14:AY15"/>
    <mergeCell ref="M14:M15"/>
    <mergeCell ref="N14:O14"/>
    <mergeCell ref="P14:P15"/>
    <mergeCell ref="Q14:AD14"/>
    <mergeCell ref="AE14:AE15"/>
    <mergeCell ref="AF14:AF15"/>
    <mergeCell ref="AG14:AG15"/>
    <mergeCell ref="AI14:AI15"/>
    <mergeCell ref="AH14:AH15"/>
    <mergeCell ref="AJ14:AJ15"/>
    <mergeCell ref="AK14:AK15"/>
    <mergeCell ref="A31:B31"/>
    <mergeCell ref="A32:B32"/>
    <mergeCell ref="C32:D32"/>
    <mergeCell ref="A33:B33"/>
    <mergeCell ref="C33:D33"/>
  </mergeCells>
  <pageMargins left="0.70866141732283505" right="0.70866141699999996" top="0.74803149606299202" bottom="0.74803149606299202" header="0.31496062992126" footer="0.31496062992126"/>
  <pageSetup paperSize="5" scale="6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AY36"/>
  <sheetViews>
    <sheetView topLeftCell="A13" zoomScale="55" zoomScaleNormal="55" workbookViewId="0">
      <selection activeCell="AE19" sqref="AE19"/>
    </sheetView>
  </sheetViews>
  <sheetFormatPr baseColWidth="10" defaultColWidth="17" defaultRowHeight="15"/>
  <cols>
    <col min="1" max="1" width="10" style="3" customWidth="1"/>
    <col min="2" max="2" width="11" style="3" customWidth="1"/>
    <col min="3" max="3" width="17" style="3"/>
    <col min="4" max="4" width="15.140625" style="3" customWidth="1"/>
    <col min="5" max="5" width="14.42578125" style="3" customWidth="1"/>
    <col min="6" max="6" width="14.85546875" style="3" customWidth="1"/>
    <col min="7" max="7" width="17" style="3"/>
    <col min="8" max="8" width="23.140625" style="4" customWidth="1"/>
    <col min="9" max="9" width="21.7109375" style="3" customWidth="1"/>
    <col min="10" max="11" width="17" style="3"/>
    <col min="12" max="12" width="11.5703125" style="3" customWidth="1"/>
    <col min="13" max="13" width="9.42578125" style="1" customWidth="1"/>
    <col min="14" max="14" width="35.28515625" style="1" customWidth="1"/>
    <col min="15" max="15" width="10" style="1" customWidth="1"/>
    <col min="16" max="16" width="15.140625" style="1" customWidth="1"/>
    <col min="17" max="17" width="21.42578125" style="1" customWidth="1"/>
    <col min="18" max="18" width="20.85546875" style="1" customWidth="1"/>
    <col min="19" max="29" width="17" style="1"/>
    <col min="30" max="30" width="19.5703125" style="1" customWidth="1"/>
    <col min="31" max="31" width="20.85546875" style="1" customWidth="1"/>
    <col min="32" max="32" width="19.140625" style="1" customWidth="1"/>
    <col min="33" max="33" width="21.7109375" style="1" customWidth="1"/>
    <col min="34" max="36" width="17" style="1"/>
    <col min="37" max="37" width="21.140625" style="1" customWidth="1"/>
    <col min="38" max="49" width="0" style="1" hidden="1" customWidth="1"/>
    <col min="50" max="50" width="17" style="1"/>
    <col min="51" max="51" width="58.85546875" style="1" customWidth="1"/>
    <col min="52" max="16384" width="17" style="1"/>
  </cols>
  <sheetData>
    <row r="2" spans="1:51" ht="18">
      <c r="A2" s="46" t="s">
        <v>69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</row>
    <row r="3" spans="1:51" ht="18">
      <c r="A3" s="47" t="s">
        <v>70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</row>
    <row r="4" spans="1:51">
      <c r="A4" s="9"/>
    </row>
    <row r="5" spans="1:51" ht="18">
      <c r="A5" s="48" t="s">
        <v>71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</row>
    <row r="6" spans="1:51" ht="18">
      <c r="A6" s="46" t="s">
        <v>107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</row>
    <row r="7" spans="1:51" ht="18">
      <c r="A7" s="2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</row>
    <row r="8" spans="1:51" ht="18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</row>
    <row r="9" spans="1:51">
      <c r="A9" s="51" t="s">
        <v>116</v>
      </c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</row>
    <row r="10" spans="1:51" ht="18">
      <c r="A10" s="25"/>
      <c r="B10" s="25"/>
      <c r="C10" s="25"/>
      <c r="D10" s="25"/>
      <c r="E10" s="25"/>
      <c r="F10" s="28"/>
      <c r="G10" s="28"/>
      <c r="H10" s="28"/>
      <c r="I10" s="28"/>
      <c r="J10" s="28"/>
      <c r="K10" s="28"/>
      <c r="L10" s="28"/>
      <c r="M10" s="28"/>
    </row>
    <row r="11" spans="1:51">
      <c r="A11" s="51" t="s">
        <v>117</v>
      </c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</row>
    <row r="12" spans="1:51" ht="18">
      <c r="A12" s="28"/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</row>
    <row r="14" spans="1:51" ht="31.5" customHeight="1">
      <c r="A14" s="49" t="s">
        <v>4</v>
      </c>
      <c r="B14" s="49" t="s">
        <v>5</v>
      </c>
      <c r="C14" s="44" t="s">
        <v>0</v>
      </c>
      <c r="D14" s="44" t="s">
        <v>1</v>
      </c>
      <c r="E14" s="44" t="s">
        <v>2</v>
      </c>
      <c r="F14" s="44" t="s">
        <v>3</v>
      </c>
      <c r="G14" s="44" t="s">
        <v>6</v>
      </c>
      <c r="H14" s="44" t="s">
        <v>7</v>
      </c>
      <c r="I14" s="44" t="s">
        <v>8</v>
      </c>
      <c r="J14" s="44" t="s">
        <v>9</v>
      </c>
      <c r="K14" s="44" t="s">
        <v>68</v>
      </c>
      <c r="L14" s="44" t="s">
        <v>67</v>
      </c>
      <c r="M14" s="36" t="s">
        <v>72</v>
      </c>
      <c r="N14" s="38" t="s">
        <v>8</v>
      </c>
      <c r="O14" s="38"/>
      <c r="P14" s="38" t="s">
        <v>73</v>
      </c>
      <c r="Q14" s="39" t="s">
        <v>74</v>
      </c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 t="s">
        <v>75</v>
      </c>
      <c r="AF14" s="39" t="s">
        <v>76</v>
      </c>
      <c r="AG14" s="39" t="s">
        <v>130</v>
      </c>
      <c r="AH14" s="40" t="s">
        <v>108</v>
      </c>
      <c r="AI14" s="39" t="s">
        <v>77</v>
      </c>
      <c r="AJ14" s="39" t="s">
        <v>78</v>
      </c>
      <c r="AK14" s="39" t="s">
        <v>79</v>
      </c>
      <c r="AL14" s="43" t="s">
        <v>80</v>
      </c>
      <c r="AM14" s="43"/>
      <c r="AN14" s="43"/>
      <c r="AO14" s="43"/>
      <c r="AP14" s="43"/>
      <c r="AQ14" s="43"/>
      <c r="AR14" s="43"/>
      <c r="AS14" s="43"/>
      <c r="AT14" s="43"/>
      <c r="AU14" s="43"/>
      <c r="AV14" s="43"/>
      <c r="AW14" s="43"/>
      <c r="AX14" s="43" t="s">
        <v>109</v>
      </c>
      <c r="AY14" s="34" t="s">
        <v>81</v>
      </c>
    </row>
    <row r="15" spans="1:51" ht="99" customHeight="1">
      <c r="A15" s="50"/>
      <c r="B15" s="50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37"/>
      <c r="N15" s="29" t="s">
        <v>82</v>
      </c>
      <c r="O15" s="29" t="s">
        <v>83</v>
      </c>
      <c r="P15" s="38"/>
      <c r="Q15" s="11" t="s">
        <v>84</v>
      </c>
      <c r="R15" s="11" t="s">
        <v>85</v>
      </c>
      <c r="S15" s="11" t="s">
        <v>86</v>
      </c>
      <c r="T15" s="11" t="s">
        <v>87</v>
      </c>
      <c r="U15" s="11" t="s">
        <v>88</v>
      </c>
      <c r="V15" s="11" t="s">
        <v>89</v>
      </c>
      <c r="W15" s="11" t="s">
        <v>90</v>
      </c>
      <c r="X15" s="11" t="s">
        <v>91</v>
      </c>
      <c r="Y15" s="11" t="s">
        <v>92</v>
      </c>
      <c r="Z15" s="11" t="s">
        <v>93</v>
      </c>
      <c r="AA15" s="11" t="s">
        <v>94</v>
      </c>
      <c r="AB15" s="11" t="s">
        <v>95</v>
      </c>
      <c r="AC15" s="11" t="s">
        <v>96</v>
      </c>
      <c r="AD15" s="11" t="s">
        <v>97</v>
      </c>
      <c r="AE15" s="39"/>
      <c r="AF15" s="39"/>
      <c r="AG15" s="39"/>
      <c r="AH15" s="41"/>
      <c r="AI15" s="39"/>
      <c r="AJ15" s="39"/>
      <c r="AK15" s="42"/>
      <c r="AL15" s="27" t="s">
        <v>98</v>
      </c>
      <c r="AM15" s="27" t="s">
        <v>99</v>
      </c>
      <c r="AN15" s="27" t="s">
        <v>100</v>
      </c>
      <c r="AO15" s="27" t="s">
        <v>101</v>
      </c>
      <c r="AP15" s="27" t="s">
        <v>100</v>
      </c>
      <c r="AQ15" s="27" t="s">
        <v>102</v>
      </c>
      <c r="AR15" s="27" t="s">
        <v>102</v>
      </c>
      <c r="AS15" s="27" t="s">
        <v>101</v>
      </c>
      <c r="AT15" s="27" t="s">
        <v>103</v>
      </c>
      <c r="AU15" s="27" t="s">
        <v>104</v>
      </c>
      <c r="AV15" s="27" t="s">
        <v>105</v>
      </c>
      <c r="AW15" s="27" t="s">
        <v>106</v>
      </c>
      <c r="AX15" s="43"/>
      <c r="AY15" s="35"/>
    </row>
    <row r="16" spans="1:51" s="2" customFormat="1" ht="285" customHeight="1">
      <c r="A16" s="6" t="s">
        <v>37</v>
      </c>
      <c r="B16" s="6" t="s">
        <v>16</v>
      </c>
      <c r="C16" s="52" t="s">
        <v>167</v>
      </c>
      <c r="D16" s="52" t="s">
        <v>17</v>
      </c>
      <c r="E16" s="52" t="s">
        <v>15</v>
      </c>
      <c r="F16" s="6" t="s">
        <v>38</v>
      </c>
      <c r="G16" s="53" t="s">
        <v>18</v>
      </c>
      <c r="H16" s="26" t="s">
        <v>64</v>
      </c>
      <c r="I16" s="26" t="s">
        <v>39</v>
      </c>
      <c r="J16" s="7" t="s">
        <v>10</v>
      </c>
      <c r="K16" s="7" t="s">
        <v>118</v>
      </c>
      <c r="L16" s="8">
        <v>20</v>
      </c>
      <c r="M16" s="7">
        <v>5</v>
      </c>
      <c r="N16" s="26" t="s">
        <v>39</v>
      </c>
      <c r="O16" s="13">
        <v>22</v>
      </c>
      <c r="P16" s="18">
        <v>212254</v>
      </c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 t="s">
        <v>120</v>
      </c>
      <c r="AF16" s="19" t="s">
        <v>123</v>
      </c>
      <c r="AG16" s="19" t="s">
        <v>146</v>
      </c>
      <c r="AH16" s="19" t="s">
        <v>125</v>
      </c>
      <c r="AI16" s="19">
        <v>894751</v>
      </c>
      <c r="AJ16" s="22">
        <f>P16</f>
        <v>212254</v>
      </c>
      <c r="AK16" s="19" t="s">
        <v>128</v>
      </c>
      <c r="AL16" s="19"/>
      <c r="AM16" s="19" t="s">
        <v>126</v>
      </c>
      <c r="AN16" s="19" t="s">
        <v>126</v>
      </c>
      <c r="AO16" s="19" t="s">
        <v>126</v>
      </c>
      <c r="AP16" s="19" t="s">
        <v>126</v>
      </c>
      <c r="AQ16" s="19" t="s">
        <v>126</v>
      </c>
      <c r="AR16" s="19" t="s">
        <v>126</v>
      </c>
      <c r="AS16" s="19" t="s">
        <v>126</v>
      </c>
      <c r="AT16" s="19" t="s">
        <v>126</v>
      </c>
      <c r="AU16" s="19" t="s">
        <v>126</v>
      </c>
      <c r="AV16" s="19" t="s">
        <v>126</v>
      </c>
      <c r="AW16" s="19" t="s">
        <v>126</v>
      </c>
      <c r="AX16" s="19" t="s">
        <v>127</v>
      </c>
      <c r="AY16" s="19" t="s">
        <v>143</v>
      </c>
    </row>
    <row r="17" spans="1:51" s="2" customFormat="1" ht="101.25" customHeight="1">
      <c r="A17" s="6" t="s">
        <v>37</v>
      </c>
      <c r="B17" s="6" t="s">
        <v>16</v>
      </c>
      <c r="C17" s="52"/>
      <c r="D17" s="52"/>
      <c r="E17" s="52"/>
      <c r="F17" s="6" t="s">
        <v>38</v>
      </c>
      <c r="G17" s="53"/>
      <c r="H17" s="26" t="s">
        <v>60</v>
      </c>
      <c r="I17" s="26" t="s">
        <v>61</v>
      </c>
      <c r="J17" s="7" t="s">
        <v>19</v>
      </c>
      <c r="K17" s="7" t="s">
        <v>119</v>
      </c>
      <c r="L17" s="8">
        <v>42</v>
      </c>
      <c r="M17" s="7">
        <v>42</v>
      </c>
      <c r="N17" s="26" t="s">
        <v>61</v>
      </c>
      <c r="O17" s="13">
        <v>42</v>
      </c>
      <c r="P17" s="18">
        <v>212254</v>
      </c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 t="s">
        <v>120</v>
      </c>
      <c r="AF17" s="19" t="s">
        <v>123</v>
      </c>
      <c r="AG17" s="19" t="s">
        <v>131</v>
      </c>
      <c r="AH17" s="19" t="s">
        <v>125</v>
      </c>
      <c r="AI17" s="19">
        <v>600</v>
      </c>
      <c r="AJ17" s="22">
        <f t="shared" ref="AJ17:AJ29" si="0">P17</f>
        <v>212254</v>
      </c>
      <c r="AK17" s="19" t="s">
        <v>129</v>
      </c>
      <c r="AL17" s="19"/>
      <c r="AM17" s="19"/>
      <c r="AN17" s="19"/>
      <c r="AO17" s="19"/>
      <c r="AP17" s="19"/>
      <c r="AQ17" s="19" t="s">
        <v>126</v>
      </c>
      <c r="AR17" s="19" t="s">
        <v>126</v>
      </c>
      <c r="AS17" s="19" t="s">
        <v>126</v>
      </c>
      <c r="AT17" s="19" t="s">
        <v>126</v>
      </c>
      <c r="AU17" s="19" t="s">
        <v>126</v>
      </c>
      <c r="AV17" s="19" t="s">
        <v>126</v>
      </c>
      <c r="AW17" s="19" t="s">
        <v>126</v>
      </c>
      <c r="AX17" s="19" t="s">
        <v>127</v>
      </c>
      <c r="AY17" s="19"/>
    </row>
    <row r="18" spans="1:51" s="2" customFormat="1" ht="105" customHeight="1">
      <c r="A18" s="6" t="s">
        <v>37</v>
      </c>
      <c r="B18" s="6" t="s">
        <v>16</v>
      </c>
      <c r="C18" s="52" t="s">
        <v>20</v>
      </c>
      <c r="D18" s="52" t="s">
        <v>21</v>
      </c>
      <c r="E18" s="52" t="s">
        <v>22</v>
      </c>
      <c r="F18" s="6" t="s">
        <v>40</v>
      </c>
      <c r="G18" s="53" t="s">
        <v>41</v>
      </c>
      <c r="H18" s="26" t="s">
        <v>65</v>
      </c>
      <c r="I18" s="26" t="s">
        <v>66</v>
      </c>
      <c r="J18" s="7" t="s">
        <v>11</v>
      </c>
      <c r="K18" s="7" t="s">
        <v>118</v>
      </c>
      <c r="L18" s="8">
        <v>1587</v>
      </c>
      <c r="M18" s="7">
        <v>87</v>
      </c>
      <c r="N18" s="26" t="s">
        <v>66</v>
      </c>
      <c r="O18" s="13">
        <v>5046</v>
      </c>
      <c r="P18" s="18">
        <v>86867</v>
      </c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 t="s">
        <v>121</v>
      </c>
      <c r="AF18" s="21">
        <v>20160190000030</v>
      </c>
      <c r="AG18" s="24" t="s">
        <v>154</v>
      </c>
      <c r="AH18" s="24" t="s">
        <v>135</v>
      </c>
      <c r="AI18" s="19">
        <v>5046</v>
      </c>
      <c r="AJ18" s="22">
        <f t="shared" si="0"/>
        <v>86867</v>
      </c>
      <c r="AK18" s="19" t="s">
        <v>160</v>
      </c>
      <c r="AL18" s="19"/>
      <c r="AM18" s="19"/>
      <c r="AN18" s="19"/>
      <c r="AO18" s="19"/>
      <c r="AP18" s="19"/>
      <c r="AQ18" s="19" t="s">
        <v>126</v>
      </c>
      <c r="AR18" s="19" t="s">
        <v>126</v>
      </c>
      <c r="AS18" s="19" t="s">
        <v>126</v>
      </c>
      <c r="AT18" s="19" t="s">
        <v>126</v>
      </c>
      <c r="AU18" s="19" t="s">
        <v>126</v>
      </c>
      <c r="AV18" s="19" t="s">
        <v>126</v>
      </c>
      <c r="AW18" s="19" t="s">
        <v>126</v>
      </c>
      <c r="AX18" s="19" t="s">
        <v>127</v>
      </c>
      <c r="AY18" s="19"/>
    </row>
    <row r="19" spans="1:51" s="2" customFormat="1" ht="135">
      <c r="A19" s="6" t="s">
        <v>37</v>
      </c>
      <c r="B19" s="6" t="s">
        <v>16</v>
      </c>
      <c r="C19" s="52"/>
      <c r="D19" s="52"/>
      <c r="E19" s="52"/>
      <c r="F19" s="6" t="s">
        <v>40</v>
      </c>
      <c r="G19" s="53"/>
      <c r="H19" s="26" t="s">
        <v>42</v>
      </c>
      <c r="I19" s="26" t="s">
        <v>43</v>
      </c>
      <c r="J19" s="7" t="s">
        <v>12</v>
      </c>
      <c r="K19" s="7" t="s">
        <v>118</v>
      </c>
      <c r="L19" s="8">
        <v>25596</v>
      </c>
      <c r="M19" s="7">
        <v>6399</v>
      </c>
      <c r="N19" s="26" t="s">
        <v>43</v>
      </c>
      <c r="O19" s="13">
        <v>86386</v>
      </c>
      <c r="P19" s="18">
        <v>165486</v>
      </c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 t="s">
        <v>121</v>
      </c>
      <c r="AF19" s="21">
        <v>20160190000030</v>
      </c>
      <c r="AG19" s="24" t="s">
        <v>151</v>
      </c>
      <c r="AH19" s="24" t="s">
        <v>157</v>
      </c>
      <c r="AI19" s="19">
        <v>86386</v>
      </c>
      <c r="AJ19" s="22">
        <f t="shared" si="0"/>
        <v>165486</v>
      </c>
      <c r="AK19" s="19" t="s">
        <v>161</v>
      </c>
      <c r="AL19" s="19"/>
      <c r="AM19" s="19"/>
      <c r="AN19" s="19" t="s">
        <v>126</v>
      </c>
      <c r="AO19" s="19" t="s">
        <v>126</v>
      </c>
      <c r="AP19" s="19" t="s">
        <v>126</v>
      </c>
      <c r="AQ19" s="19" t="s">
        <v>126</v>
      </c>
      <c r="AR19" s="19" t="s">
        <v>126</v>
      </c>
      <c r="AS19" s="19" t="s">
        <v>126</v>
      </c>
      <c r="AT19" s="19" t="s">
        <v>126</v>
      </c>
      <c r="AU19" s="19" t="s">
        <v>126</v>
      </c>
      <c r="AV19" s="19" t="s">
        <v>126</v>
      </c>
      <c r="AW19" s="19" t="s">
        <v>126</v>
      </c>
      <c r="AX19" s="19" t="s">
        <v>127</v>
      </c>
      <c r="AY19" s="19"/>
    </row>
    <row r="20" spans="1:51" s="2" customFormat="1" ht="165">
      <c r="A20" s="6" t="s">
        <v>37</v>
      </c>
      <c r="B20" s="6" t="s">
        <v>16</v>
      </c>
      <c r="C20" s="52"/>
      <c r="D20" s="52"/>
      <c r="E20" s="52"/>
      <c r="F20" s="6" t="s">
        <v>40</v>
      </c>
      <c r="G20" s="53"/>
      <c r="H20" s="26" t="s">
        <v>44</v>
      </c>
      <c r="I20" s="26" t="s">
        <v>45</v>
      </c>
      <c r="J20" s="7" t="s">
        <v>13</v>
      </c>
      <c r="K20" s="7" t="s">
        <v>118</v>
      </c>
      <c r="L20" s="8">
        <v>976</v>
      </c>
      <c r="M20" s="7">
        <v>76</v>
      </c>
      <c r="N20" s="26" t="s">
        <v>45</v>
      </c>
      <c r="O20" s="13">
        <v>3126</v>
      </c>
      <c r="P20" s="18">
        <v>87561</v>
      </c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 t="s">
        <v>121</v>
      </c>
      <c r="AF20" s="21">
        <v>20160190000030</v>
      </c>
      <c r="AG20" s="24" t="s">
        <v>152</v>
      </c>
      <c r="AH20" s="24" t="s">
        <v>158</v>
      </c>
      <c r="AI20" s="19">
        <v>3126</v>
      </c>
      <c r="AJ20" s="22">
        <f t="shared" si="0"/>
        <v>87561</v>
      </c>
      <c r="AK20" s="19" t="s">
        <v>162</v>
      </c>
      <c r="AL20" s="19"/>
      <c r="AM20" s="19"/>
      <c r="AN20" s="19"/>
      <c r="AO20" s="19"/>
      <c r="AP20" s="19"/>
      <c r="AQ20" s="19"/>
      <c r="AR20" s="19" t="s">
        <v>126</v>
      </c>
      <c r="AS20" s="19" t="s">
        <v>126</v>
      </c>
      <c r="AT20" s="19" t="s">
        <v>126</v>
      </c>
      <c r="AU20" s="19" t="s">
        <v>126</v>
      </c>
      <c r="AV20" s="19" t="s">
        <v>126</v>
      </c>
      <c r="AW20" s="19" t="s">
        <v>126</v>
      </c>
      <c r="AX20" s="19" t="s">
        <v>127</v>
      </c>
      <c r="AY20" s="19"/>
    </row>
    <row r="21" spans="1:51" s="2" customFormat="1" ht="90">
      <c r="A21" s="6" t="s">
        <v>37</v>
      </c>
      <c r="B21" s="6" t="s">
        <v>16</v>
      </c>
      <c r="C21" s="52"/>
      <c r="D21" s="52"/>
      <c r="E21" s="52"/>
      <c r="F21" s="6" t="s">
        <v>40</v>
      </c>
      <c r="G21" s="53"/>
      <c r="H21" s="26" t="s">
        <v>23</v>
      </c>
      <c r="I21" s="26" t="s">
        <v>46</v>
      </c>
      <c r="J21" s="7" t="s">
        <v>14</v>
      </c>
      <c r="K21" s="7" t="s">
        <v>118</v>
      </c>
      <c r="L21" s="8">
        <v>3608</v>
      </c>
      <c r="M21" s="7">
        <v>200</v>
      </c>
      <c r="N21" s="26" t="s">
        <v>46</v>
      </c>
      <c r="O21" s="13">
        <v>11476</v>
      </c>
      <c r="P21" s="18">
        <v>161076</v>
      </c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 t="s">
        <v>121</v>
      </c>
      <c r="AF21" s="21">
        <v>20160190000030</v>
      </c>
      <c r="AG21" s="19" t="s">
        <v>142</v>
      </c>
      <c r="AH21" s="19" t="s">
        <v>125</v>
      </c>
      <c r="AI21" s="19">
        <v>11476</v>
      </c>
      <c r="AJ21" s="22">
        <f t="shared" si="0"/>
        <v>161076</v>
      </c>
      <c r="AK21" s="19" t="s">
        <v>132</v>
      </c>
      <c r="AL21" s="19"/>
      <c r="AM21" s="19"/>
      <c r="AN21" s="19"/>
      <c r="AO21" s="19"/>
      <c r="AP21" s="19"/>
      <c r="AQ21" s="19"/>
      <c r="AR21" s="19" t="s">
        <v>126</v>
      </c>
      <c r="AS21" s="19" t="s">
        <v>126</v>
      </c>
      <c r="AT21" s="19" t="s">
        <v>126</v>
      </c>
      <c r="AU21" s="19" t="s">
        <v>126</v>
      </c>
      <c r="AV21" s="19" t="s">
        <v>126</v>
      </c>
      <c r="AW21" s="19" t="s">
        <v>126</v>
      </c>
      <c r="AX21" s="19" t="s">
        <v>127</v>
      </c>
      <c r="AY21" s="19"/>
    </row>
    <row r="22" spans="1:51" s="2" customFormat="1" ht="120">
      <c r="A22" s="6" t="s">
        <v>37</v>
      </c>
      <c r="B22" s="6" t="s">
        <v>16</v>
      </c>
      <c r="C22" s="52"/>
      <c r="D22" s="52"/>
      <c r="E22" s="52"/>
      <c r="F22" s="6" t="s">
        <v>40</v>
      </c>
      <c r="G22" s="53"/>
      <c r="H22" s="26" t="s">
        <v>24</v>
      </c>
      <c r="I22" s="26" t="s">
        <v>47</v>
      </c>
      <c r="J22" s="7" t="s">
        <v>48</v>
      </c>
      <c r="K22" s="7" t="s">
        <v>118</v>
      </c>
      <c r="L22" s="8">
        <v>1216</v>
      </c>
      <c r="M22" s="7">
        <v>667</v>
      </c>
      <c r="N22" s="26" t="s">
        <v>47</v>
      </c>
      <c r="O22" s="13">
        <v>370</v>
      </c>
      <c r="P22" s="18">
        <v>90000</v>
      </c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 t="s">
        <v>121</v>
      </c>
      <c r="AF22" s="21">
        <v>20160190000030</v>
      </c>
      <c r="AG22" s="19" t="s">
        <v>133</v>
      </c>
      <c r="AH22" s="19" t="s">
        <v>135</v>
      </c>
      <c r="AI22" s="19">
        <v>370</v>
      </c>
      <c r="AJ22" s="22">
        <f t="shared" si="0"/>
        <v>90000</v>
      </c>
      <c r="AK22" s="19" t="s">
        <v>134</v>
      </c>
      <c r="AL22" s="19"/>
      <c r="AM22" s="19"/>
      <c r="AN22" s="19"/>
      <c r="AO22" s="19"/>
      <c r="AP22" s="19"/>
      <c r="AQ22" s="19"/>
      <c r="AR22" s="19" t="s">
        <v>126</v>
      </c>
      <c r="AS22" s="19" t="s">
        <v>126</v>
      </c>
      <c r="AT22" s="19" t="s">
        <v>126</v>
      </c>
      <c r="AU22" s="19" t="s">
        <v>126</v>
      </c>
      <c r="AV22" s="19" t="s">
        <v>126</v>
      </c>
      <c r="AW22" s="19" t="s">
        <v>126</v>
      </c>
      <c r="AX22" s="19" t="s">
        <v>127</v>
      </c>
      <c r="AY22" s="19" t="s">
        <v>147</v>
      </c>
    </row>
    <row r="23" spans="1:51" s="2" customFormat="1" ht="151.5" customHeight="1">
      <c r="A23" s="6" t="s">
        <v>37</v>
      </c>
      <c r="B23" s="6" t="s">
        <v>16</v>
      </c>
      <c r="C23" s="52"/>
      <c r="D23" s="52"/>
      <c r="E23" s="52"/>
      <c r="F23" s="6" t="s">
        <v>40</v>
      </c>
      <c r="G23" s="53"/>
      <c r="H23" s="26" t="s">
        <v>49</v>
      </c>
      <c r="I23" s="26" t="s">
        <v>50</v>
      </c>
      <c r="J23" s="7" t="s">
        <v>25</v>
      </c>
      <c r="K23" s="7" t="s">
        <v>119</v>
      </c>
      <c r="L23" s="7">
        <v>72</v>
      </c>
      <c r="M23" s="7">
        <v>5</v>
      </c>
      <c r="N23" s="26" t="s">
        <v>50</v>
      </c>
      <c r="O23" s="13">
        <v>225</v>
      </c>
      <c r="P23" s="18">
        <v>90000</v>
      </c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 t="s">
        <v>121</v>
      </c>
      <c r="AF23" s="21">
        <v>20160190000030</v>
      </c>
      <c r="AG23" s="19" t="s">
        <v>153</v>
      </c>
      <c r="AH23" s="19" t="s">
        <v>159</v>
      </c>
      <c r="AI23" s="19">
        <v>370</v>
      </c>
      <c r="AJ23" s="22">
        <f t="shared" si="0"/>
        <v>90000</v>
      </c>
      <c r="AK23" s="19" t="s">
        <v>136</v>
      </c>
      <c r="AL23" s="19"/>
      <c r="AM23" s="19"/>
      <c r="AN23" s="19"/>
      <c r="AO23" s="19"/>
      <c r="AP23" s="19"/>
      <c r="AQ23" s="19"/>
      <c r="AR23" s="19" t="s">
        <v>126</v>
      </c>
      <c r="AS23" s="19" t="s">
        <v>126</v>
      </c>
      <c r="AT23" s="19" t="s">
        <v>126</v>
      </c>
      <c r="AU23" s="19" t="s">
        <v>126</v>
      </c>
      <c r="AV23" s="19" t="s">
        <v>126</v>
      </c>
      <c r="AW23" s="19" t="s">
        <v>126</v>
      </c>
      <c r="AX23" s="19" t="s">
        <v>127</v>
      </c>
      <c r="AY23" s="19" t="s">
        <v>148</v>
      </c>
    </row>
    <row r="24" spans="1:51" s="2" customFormat="1" ht="105">
      <c r="A24" s="6" t="s">
        <v>37</v>
      </c>
      <c r="B24" s="6" t="s">
        <v>16</v>
      </c>
      <c r="C24" s="52"/>
      <c r="D24" s="52"/>
      <c r="E24" s="52"/>
      <c r="F24" s="6" t="s">
        <v>40</v>
      </c>
      <c r="G24" s="53"/>
      <c r="H24" s="26" t="s">
        <v>26</v>
      </c>
      <c r="I24" s="26" t="s">
        <v>51</v>
      </c>
      <c r="J24" s="7" t="s">
        <v>27</v>
      </c>
      <c r="K24" s="7" t="s">
        <v>119</v>
      </c>
      <c r="L24" s="7">
        <v>70</v>
      </c>
      <c r="M24" s="7">
        <v>5</v>
      </c>
      <c r="N24" s="26" t="s">
        <v>51</v>
      </c>
      <c r="O24" s="13">
        <v>150</v>
      </c>
      <c r="P24" s="18">
        <v>20386</v>
      </c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 t="s">
        <v>121</v>
      </c>
      <c r="AF24" s="21">
        <v>20160190000030</v>
      </c>
      <c r="AG24" s="19" t="s">
        <v>155</v>
      </c>
      <c r="AH24" s="19" t="s">
        <v>138</v>
      </c>
      <c r="AI24" s="19">
        <v>150</v>
      </c>
      <c r="AJ24" s="22">
        <f t="shared" si="0"/>
        <v>20386</v>
      </c>
      <c r="AK24" s="19" t="s">
        <v>139</v>
      </c>
      <c r="AL24" s="19"/>
      <c r="AM24" s="19"/>
      <c r="AN24" s="19"/>
      <c r="AO24" s="19"/>
      <c r="AP24" s="19"/>
      <c r="AQ24" s="19"/>
      <c r="AR24" s="19" t="s">
        <v>126</v>
      </c>
      <c r="AS24" s="19" t="s">
        <v>126</v>
      </c>
      <c r="AT24" s="19" t="s">
        <v>126</v>
      </c>
      <c r="AU24" s="19" t="s">
        <v>126</v>
      </c>
      <c r="AV24" s="19" t="s">
        <v>126</v>
      </c>
      <c r="AW24" s="19" t="s">
        <v>126</v>
      </c>
      <c r="AX24" s="19" t="s">
        <v>127</v>
      </c>
      <c r="AY24" s="19" t="s">
        <v>149</v>
      </c>
    </row>
    <row r="25" spans="1:51" s="2" customFormat="1" ht="120">
      <c r="A25" s="6" t="s">
        <v>37</v>
      </c>
      <c r="B25" s="6" t="s">
        <v>16</v>
      </c>
      <c r="C25" s="52" t="s">
        <v>28</v>
      </c>
      <c r="D25" s="52" t="s">
        <v>29</v>
      </c>
      <c r="E25" s="52">
        <v>96800</v>
      </c>
      <c r="F25" s="6" t="s">
        <v>52</v>
      </c>
      <c r="G25" s="53" t="s">
        <v>53</v>
      </c>
      <c r="H25" s="26" t="s">
        <v>30</v>
      </c>
      <c r="I25" s="26" t="s">
        <v>54</v>
      </c>
      <c r="J25" s="7" t="s">
        <v>31</v>
      </c>
      <c r="K25" s="7" t="s">
        <v>118</v>
      </c>
      <c r="L25" s="7">
        <v>400</v>
      </c>
      <c r="M25" s="7">
        <v>40</v>
      </c>
      <c r="N25" s="26" t="s">
        <v>54</v>
      </c>
      <c r="O25" s="13">
        <v>940</v>
      </c>
      <c r="P25" s="18">
        <v>975000</v>
      </c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 t="s">
        <v>122</v>
      </c>
      <c r="AF25" s="19" t="s">
        <v>124</v>
      </c>
      <c r="AG25" s="19" t="s">
        <v>144</v>
      </c>
      <c r="AH25" s="19" t="s">
        <v>158</v>
      </c>
      <c r="AI25" s="19">
        <v>940</v>
      </c>
      <c r="AJ25" s="22">
        <f t="shared" si="0"/>
        <v>975000</v>
      </c>
      <c r="AK25" s="19" t="s">
        <v>140</v>
      </c>
      <c r="AL25" s="19"/>
      <c r="AM25" s="19"/>
      <c r="AN25" s="19"/>
      <c r="AO25" s="19"/>
      <c r="AP25" s="19"/>
      <c r="AQ25" s="19" t="s">
        <v>126</v>
      </c>
      <c r="AR25" s="19" t="s">
        <v>126</v>
      </c>
      <c r="AS25" s="19" t="s">
        <v>126</v>
      </c>
      <c r="AT25" s="19" t="s">
        <v>126</v>
      </c>
      <c r="AU25" s="19" t="s">
        <v>126</v>
      </c>
      <c r="AV25" s="19" t="s">
        <v>126</v>
      </c>
      <c r="AW25" s="19" t="s">
        <v>126</v>
      </c>
      <c r="AX25" s="19" t="s">
        <v>127</v>
      </c>
      <c r="AY25" s="19"/>
    </row>
    <row r="26" spans="1:51" s="2" customFormat="1" ht="135">
      <c r="A26" s="6" t="s">
        <v>37</v>
      </c>
      <c r="B26" s="6" t="s">
        <v>16</v>
      </c>
      <c r="C26" s="52"/>
      <c r="D26" s="52"/>
      <c r="E26" s="52"/>
      <c r="F26" s="6" t="s">
        <v>52</v>
      </c>
      <c r="G26" s="53"/>
      <c r="H26" s="26" t="s">
        <v>32</v>
      </c>
      <c r="I26" s="26" t="s">
        <v>55</v>
      </c>
      <c r="J26" s="7" t="s">
        <v>33</v>
      </c>
      <c r="K26" s="7" t="s">
        <v>119</v>
      </c>
      <c r="L26" s="7">
        <v>100</v>
      </c>
      <c r="M26" s="7">
        <v>25</v>
      </c>
      <c r="N26" s="26" t="s">
        <v>55</v>
      </c>
      <c r="O26" s="13">
        <v>125</v>
      </c>
      <c r="P26" s="18">
        <v>105000</v>
      </c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 t="s">
        <v>122</v>
      </c>
      <c r="AF26" s="19" t="s">
        <v>124</v>
      </c>
      <c r="AG26" s="19" t="s">
        <v>137</v>
      </c>
      <c r="AH26" s="19" t="s">
        <v>138</v>
      </c>
      <c r="AI26" s="19">
        <v>125</v>
      </c>
      <c r="AJ26" s="22">
        <f t="shared" si="0"/>
        <v>105000</v>
      </c>
      <c r="AK26" s="19" t="s">
        <v>141</v>
      </c>
      <c r="AL26" s="19"/>
      <c r="AM26" s="19"/>
      <c r="AN26" s="19"/>
      <c r="AO26" s="19"/>
      <c r="AP26" s="19"/>
      <c r="AQ26" s="19" t="s">
        <v>126</v>
      </c>
      <c r="AR26" s="19" t="s">
        <v>126</v>
      </c>
      <c r="AS26" s="19" t="s">
        <v>126</v>
      </c>
      <c r="AT26" s="19" t="s">
        <v>126</v>
      </c>
      <c r="AU26" s="19" t="s">
        <v>126</v>
      </c>
      <c r="AV26" s="19" t="s">
        <v>126</v>
      </c>
      <c r="AW26" s="19" t="s">
        <v>126</v>
      </c>
      <c r="AX26" s="19" t="s">
        <v>127</v>
      </c>
      <c r="AY26" s="19" t="s">
        <v>149</v>
      </c>
    </row>
    <row r="27" spans="1:51" s="2" customFormat="1" ht="152.25" customHeight="1">
      <c r="A27" s="6" t="s">
        <v>37</v>
      </c>
      <c r="B27" s="6" t="s">
        <v>16</v>
      </c>
      <c r="C27" s="52"/>
      <c r="D27" s="52"/>
      <c r="E27" s="52"/>
      <c r="F27" s="6" t="s">
        <v>52</v>
      </c>
      <c r="G27" s="53"/>
      <c r="H27" s="26" t="s">
        <v>62</v>
      </c>
      <c r="I27" s="26" t="s">
        <v>63</v>
      </c>
      <c r="J27" s="7">
        <v>0</v>
      </c>
      <c r="K27" s="7" t="s">
        <v>118</v>
      </c>
      <c r="L27" s="7">
        <v>1</v>
      </c>
      <c r="M27" s="7">
        <v>0.25</v>
      </c>
      <c r="N27" s="26" t="s">
        <v>63</v>
      </c>
      <c r="O27" s="13">
        <v>0</v>
      </c>
      <c r="P27" s="18">
        <v>10000</v>
      </c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 t="s">
        <v>122</v>
      </c>
      <c r="AF27" s="19" t="s">
        <v>123</v>
      </c>
      <c r="AG27" s="19" t="s">
        <v>144</v>
      </c>
      <c r="AH27" s="24" t="s">
        <v>158</v>
      </c>
      <c r="AI27" s="19">
        <v>940</v>
      </c>
      <c r="AJ27" s="22">
        <f t="shared" si="0"/>
        <v>10000</v>
      </c>
      <c r="AK27" s="19" t="s">
        <v>145</v>
      </c>
      <c r="AL27" s="19"/>
      <c r="AM27" s="19"/>
      <c r="AN27" s="19"/>
      <c r="AO27" s="19"/>
      <c r="AP27" s="19"/>
      <c r="AQ27" s="19"/>
      <c r="AR27" s="19"/>
      <c r="AS27" s="19" t="s">
        <v>126</v>
      </c>
      <c r="AT27" s="19" t="s">
        <v>126</v>
      </c>
      <c r="AU27" s="19" t="s">
        <v>126</v>
      </c>
      <c r="AV27" s="19" t="s">
        <v>126</v>
      </c>
      <c r="AW27" s="19"/>
      <c r="AX27" s="19" t="s">
        <v>127</v>
      </c>
      <c r="AY27" s="19"/>
    </row>
    <row r="28" spans="1:51" s="2" customFormat="1" ht="105" customHeight="1">
      <c r="A28" s="6" t="s">
        <v>37</v>
      </c>
      <c r="B28" s="6" t="s">
        <v>16</v>
      </c>
      <c r="C28" s="52"/>
      <c r="D28" s="52"/>
      <c r="E28" s="52"/>
      <c r="F28" s="6" t="s">
        <v>52</v>
      </c>
      <c r="G28" s="53"/>
      <c r="H28" s="26" t="s">
        <v>56</v>
      </c>
      <c r="I28" s="26" t="s">
        <v>57</v>
      </c>
      <c r="J28" s="7" t="s">
        <v>34</v>
      </c>
      <c r="K28" s="7" t="s">
        <v>119</v>
      </c>
      <c r="L28" s="8">
        <v>1000</v>
      </c>
      <c r="M28" s="7">
        <v>200</v>
      </c>
      <c r="N28" s="26" t="s">
        <v>57</v>
      </c>
      <c r="O28" s="13">
        <v>2250</v>
      </c>
      <c r="P28" s="18">
        <v>664841</v>
      </c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 t="s">
        <v>122</v>
      </c>
      <c r="AF28" s="19" t="s">
        <v>124</v>
      </c>
      <c r="AG28" s="19" t="s">
        <v>142</v>
      </c>
      <c r="AH28" s="19" t="s">
        <v>125</v>
      </c>
      <c r="AI28" s="19">
        <v>2250</v>
      </c>
      <c r="AJ28" s="22">
        <f t="shared" si="0"/>
        <v>664841</v>
      </c>
      <c r="AK28" s="19" t="s">
        <v>163</v>
      </c>
      <c r="AL28" s="19"/>
      <c r="AM28" s="19"/>
      <c r="AN28" s="19"/>
      <c r="AO28" s="19"/>
      <c r="AP28" s="19"/>
      <c r="AQ28" s="19"/>
      <c r="AR28" s="19" t="s">
        <v>126</v>
      </c>
      <c r="AS28" s="19" t="s">
        <v>126</v>
      </c>
      <c r="AT28" s="19" t="s">
        <v>126</v>
      </c>
      <c r="AU28" s="19" t="s">
        <v>126</v>
      </c>
      <c r="AV28" s="19" t="s">
        <v>126</v>
      </c>
      <c r="AW28" s="19" t="s">
        <v>126</v>
      </c>
      <c r="AX28" s="19" t="s">
        <v>127</v>
      </c>
      <c r="AY28" s="19" t="s">
        <v>156</v>
      </c>
    </row>
    <row r="29" spans="1:51" s="2" customFormat="1" ht="90">
      <c r="A29" s="6" t="s">
        <v>37</v>
      </c>
      <c r="B29" s="6" t="s">
        <v>16</v>
      </c>
      <c r="C29" s="52"/>
      <c r="D29" s="52"/>
      <c r="E29" s="52"/>
      <c r="F29" s="6" t="s">
        <v>52</v>
      </c>
      <c r="G29" s="53"/>
      <c r="H29" s="26" t="s">
        <v>35</v>
      </c>
      <c r="I29" s="26" t="s">
        <v>58</v>
      </c>
      <c r="J29" s="7" t="s">
        <v>36</v>
      </c>
      <c r="K29" s="7" t="s">
        <v>118</v>
      </c>
      <c r="L29" s="8">
        <v>4185</v>
      </c>
      <c r="M29" s="7">
        <v>1185</v>
      </c>
      <c r="N29" s="26" t="s">
        <v>58</v>
      </c>
      <c r="O29" s="13">
        <v>22110</v>
      </c>
      <c r="P29" s="18">
        <v>356875</v>
      </c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 t="s">
        <v>122</v>
      </c>
      <c r="AF29" s="19" t="s">
        <v>124</v>
      </c>
      <c r="AG29" s="19" t="s">
        <v>142</v>
      </c>
      <c r="AH29" s="19" t="s">
        <v>125</v>
      </c>
      <c r="AI29" s="19">
        <v>25110</v>
      </c>
      <c r="AJ29" s="22">
        <f t="shared" si="0"/>
        <v>356875</v>
      </c>
      <c r="AK29" s="19" t="s">
        <v>150</v>
      </c>
      <c r="AL29" s="19"/>
      <c r="AM29" s="19"/>
      <c r="AN29" s="19"/>
      <c r="AO29" s="19"/>
      <c r="AP29" s="19"/>
      <c r="AQ29" s="19"/>
      <c r="AR29" s="19" t="s">
        <v>126</v>
      </c>
      <c r="AS29" s="19" t="s">
        <v>126</v>
      </c>
      <c r="AT29" s="19" t="s">
        <v>126</v>
      </c>
      <c r="AU29" s="19" t="s">
        <v>126</v>
      </c>
      <c r="AV29" s="19"/>
      <c r="AW29" s="19"/>
      <c r="AX29" s="19" t="s">
        <v>127</v>
      </c>
      <c r="AY29" s="19"/>
    </row>
    <row r="30" spans="1:51" ht="20.25" customHeight="1"/>
    <row r="31" spans="1:51">
      <c r="A31" s="31" t="s">
        <v>110</v>
      </c>
      <c r="B31" s="31"/>
      <c r="C31" s="14"/>
      <c r="D31" s="14"/>
    </row>
    <row r="32" spans="1:51">
      <c r="A32" s="31" t="s">
        <v>111</v>
      </c>
      <c r="B32" s="31"/>
      <c r="C32" s="32" t="s">
        <v>165</v>
      </c>
      <c r="D32" s="32"/>
    </row>
    <row r="33" spans="1:4">
      <c r="A33" s="31" t="s">
        <v>113</v>
      </c>
      <c r="B33" s="31"/>
      <c r="C33" s="32" t="s">
        <v>166</v>
      </c>
      <c r="D33" s="32"/>
    </row>
    <row r="34" spans="1:4">
      <c r="A34" s="31" t="s">
        <v>114</v>
      </c>
      <c r="B34" s="31"/>
      <c r="C34" s="32" t="s">
        <v>112</v>
      </c>
      <c r="D34" s="32"/>
    </row>
    <row r="35" spans="1:4">
      <c r="A35" s="31" t="s">
        <v>115</v>
      </c>
      <c r="B35" s="31"/>
      <c r="C35" s="33" t="s">
        <v>164</v>
      </c>
      <c r="D35" s="32"/>
    </row>
    <row r="36" spans="1:4">
      <c r="A36"/>
      <c r="B36"/>
      <c r="C36"/>
      <c r="D36"/>
    </row>
  </sheetData>
  <mergeCells count="53">
    <mergeCell ref="A35:B35"/>
    <mergeCell ref="C35:D35"/>
    <mergeCell ref="A31:B31"/>
    <mergeCell ref="A32:B32"/>
    <mergeCell ref="C32:D32"/>
    <mergeCell ref="A33:B33"/>
    <mergeCell ref="C33:D33"/>
    <mergeCell ref="A34:B34"/>
    <mergeCell ref="C34:D34"/>
    <mergeCell ref="C18:C24"/>
    <mergeCell ref="D18:D24"/>
    <mergeCell ref="E18:E24"/>
    <mergeCell ref="G18:G24"/>
    <mergeCell ref="C25:C29"/>
    <mergeCell ref="D25:D29"/>
    <mergeCell ref="E25:E29"/>
    <mergeCell ref="G25:G29"/>
    <mergeCell ref="AX14:AX15"/>
    <mergeCell ref="AY14:AY15"/>
    <mergeCell ref="C16:C17"/>
    <mergeCell ref="D16:D17"/>
    <mergeCell ref="E16:E17"/>
    <mergeCell ref="G16:G17"/>
    <mergeCell ref="AG14:AG15"/>
    <mergeCell ref="AH14:AH15"/>
    <mergeCell ref="AI14:AI15"/>
    <mergeCell ref="AJ14:AJ15"/>
    <mergeCell ref="AK14:AK15"/>
    <mergeCell ref="AL14:AW14"/>
    <mergeCell ref="M14:M15"/>
    <mergeCell ref="N14:O14"/>
    <mergeCell ref="P14:P15"/>
    <mergeCell ref="Q14:AD14"/>
    <mergeCell ref="AE14:AE15"/>
    <mergeCell ref="AF14:AF15"/>
    <mergeCell ref="G14:G15"/>
    <mergeCell ref="H14:H15"/>
    <mergeCell ref="I14:I15"/>
    <mergeCell ref="J14:J15"/>
    <mergeCell ref="K14:K15"/>
    <mergeCell ref="L14:L15"/>
    <mergeCell ref="F14:F15"/>
    <mergeCell ref="A2:L2"/>
    <mergeCell ref="A3:L3"/>
    <mergeCell ref="A5:L5"/>
    <mergeCell ref="A6:L6"/>
    <mergeCell ref="A9:M9"/>
    <mergeCell ref="A11:M11"/>
    <mergeCell ref="A14:A15"/>
    <mergeCell ref="B14:B15"/>
    <mergeCell ref="C14:C15"/>
    <mergeCell ref="D14:D15"/>
    <mergeCell ref="E14:E15"/>
  </mergeCells>
  <printOptions horizontalCentered="1"/>
  <pageMargins left="1.2" right="0.95" top="0.75" bottom="0.75" header="0.3" footer="0.3"/>
  <pageSetup paperSize="5" scale="6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 DE ACCION</vt:lpstr>
      <vt:lpstr>impresion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Hermanos Campo</dc:creator>
  <cp:lastModifiedBy>proyectos</cp:lastModifiedBy>
  <cp:lastPrinted>2016-11-01T16:56:42Z</cp:lastPrinted>
  <dcterms:created xsi:type="dcterms:W3CDTF">2016-04-01T03:31:50Z</dcterms:created>
  <dcterms:modified xsi:type="dcterms:W3CDTF">2018-05-15T16:40:49Z</dcterms:modified>
</cp:coreProperties>
</file>